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ccoll\Documents\3350\"/>
    </mc:Choice>
  </mc:AlternateContent>
  <xr:revisionPtr revIDLastSave="0" documentId="8_{DBABC5D5-1B44-4C16-800F-7E65854D322C}" xr6:coauthVersionLast="45" xr6:coauthVersionMax="45" xr10:uidLastSave="{00000000-0000-0000-0000-000000000000}"/>
  <bookViews>
    <workbookView xWindow="-120" yWindow="-120" windowWidth="20730" windowHeight="11160" activeTab="8" xr2:uid="{00000000-000D-0000-FFFF-FFFF00000000}"/>
  </bookViews>
  <sheets>
    <sheet name="Week 8 AA Q1" sheetId="1" r:id="rId1"/>
    <sheet name="Week 8 AA Q2" sheetId="2" r:id="rId2"/>
    <sheet name="Week 8 AA Q3" sheetId="3" r:id="rId3"/>
    <sheet name="Week 8 AA Q4" sheetId="4" r:id="rId4"/>
    <sheet name="Week 8 AA Q5" sheetId="5" r:id="rId5"/>
    <sheet name="Week 8 AA Q6" sheetId="6" r:id="rId6"/>
    <sheet name="Week 8 AA Q7" sheetId="7" r:id="rId7"/>
    <sheet name="Week 8 AA Q8" sheetId="8" r:id="rId8"/>
    <sheet name=" Week 8 AA Q9 &amp; Q10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1" i="4" l="1"/>
  <c r="A10" i="4"/>
  <c r="A9" i="4"/>
  <c r="A8" i="4"/>
  <c r="A7" i="4"/>
  <c r="A6" i="4"/>
  <c r="A5" i="4"/>
  <c r="A4" i="4"/>
  <c r="A4" i="3"/>
  <c r="A5" i="3"/>
  <c r="A6" i="3"/>
  <c r="A7" i="3"/>
  <c r="A11" i="3"/>
  <c r="A10" i="3"/>
  <c r="A9" i="3"/>
  <c r="A8" i="3"/>
</calcChain>
</file>

<file path=xl/sharedStrings.xml><?xml version="1.0" encoding="utf-8"?>
<sst xmlns="http://schemas.openxmlformats.org/spreadsheetml/2006/main" count="105" uniqueCount="79">
  <si>
    <t>Scenario:</t>
  </si>
  <si>
    <t xml:space="preserve">The researhers want to know if there is a relationship between the number of </t>
  </si>
  <si>
    <t xml:space="preserve">cars sold and revenues in hopes of developing a predictive model in the near </t>
  </si>
  <si>
    <t xml:space="preserve">future. Below is the number of cars sold and revenue generated for 6 automotive </t>
  </si>
  <si>
    <t>Company</t>
  </si>
  <si>
    <t>Cars (in ten thousands)</t>
  </si>
  <si>
    <t>Revenue (in billions)</t>
  </si>
  <si>
    <t>A</t>
  </si>
  <si>
    <t>B</t>
  </si>
  <si>
    <t>C</t>
  </si>
  <si>
    <t>D</t>
  </si>
  <si>
    <t>E</t>
  </si>
  <si>
    <t>F</t>
  </si>
  <si>
    <t>dealerships. You're expected to create a SCATTERPLOT diagram, then insert a line of</t>
  </si>
  <si>
    <t xml:space="preserve">best fit and the regression equation. </t>
  </si>
  <si>
    <t xml:space="preserve">Please provide your interpretation of results. For example, you might want to describe the direction of </t>
  </si>
  <si>
    <t xml:space="preserve">the relationship between the X and Y variables. You may also want to share your thoughts regarding </t>
  </si>
  <si>
    <t xml:space="preserve">the strength of the relationship. This will be reflected in how closely the data points cluster around the </t>
  </si>
  <si>
    <r>
      <t>line of best fit</t>
    </r>
    <r>
      <rPr>
        <sz val="11"/>
        <color theme="1"/>
        <rFont val="Calibri"/>
        <family val="2"/>
        <scheme val="minor"/>
      </rPr>
      <t xml:space="preserve">. Finally, you would probably want to make reference to the </t>
    </r>
    <r>
      <rPr>
        <i/>
        <sz val="11"/>
        <color theme="1"/>
        <rFont val="Calibri"/>
        <family val="2"/>
        <scheme val="minor"/>
      </rPr>
      <t>r</t>
    </r>
    <r>
      <rPr>
        <i/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and narratively interpret</t>
    </r>
  </si>
  <si>
    <t>SCATTERPLOT</t>
  </si>
  <si>
    <t>Sales w/o Posters</t>
  </si>
  <si>
    <t>Sales w/Posters</t>
  </si>
  <si>
    <t xml:space="preserve">You work for the Medical Center's retail division. This division is responsible for managing the  </t>
  </si>
  <si>
    <t xml:space="preserve">sales and rentals of products from the gift shops, cafes, cafetrias,  and medical equipment </t>
  </si>
  <si>
    <t xml:space="preserve"> rentals. You've been asked by the Director to undertake initiatives to boost sales at the gift </t>
  </si>
  <si>
    <t xml:space="preserve">shops. You've worked with the Marketing Department to produce a couple of posters to </t>
  </si>
  <si>
    <t>Gift Shops</t>
  </si>
  <si>
    <t xml:space="preserve">strategically place throughout the system.  You're expected to create a boxplot &amp; whiskers </t>
  </si>
  <si>
    <t>diagram for each scenario (sales without posters &amp; sales with posters).</t>
  </si>
  <si>
    <t xml:space="preserve">diagrams and point out the similarties and differences. You may want to share some relevant descriptive </t>
  </si>
  <si>
    <t xml:space="preserve">statistics about the two groups of data. </t>
  </si>
  <si>
    <t>this rate. You may also want to share some relevant descritpive statistics on the cars and revenues.</t>
  </si>
  <si>
    <t>BOXPLOTS AND WHISKERS</t>
  </si>
  <si>
    <t xml:space="preserve">Please provide your interpretation of the results. For example, you might want to compare the two </t>
  </si>
  <si>
    <t>Sales</t>
  </si>
  <si>
    <t>Advertising Spend</t>
  </si>
  <si>
    <t xml:space="preserve">The researhers want to know if there is a relationship between the pharmaceutical </t>
  </si>
  <si>
    <t xml:space="preserve">sales revenue and the advertising spend. Prior to running a least squares regression, </t>
  </si>
  <si>
    <t xml:space="preserve">regression equation. </t>
  </si>
  <si>
    <r>
      <t xml:space="preserve">you decide to create a SCATTERPLOT diagram, then insert a </t>
    </r>
    <r>
      <rPr>
        <i/>
        <sz val="11"/>
        <color theme="1"/>
        <rFont val="Calibri"/>
        <family val="2"/>
        <scheme val="minor"/>
      </rPr>
      <t>line of best fit</t>
    </r>
    <r>
      <rPr>
        <sz val="11"/>
        <color theme="1"/>
        <rFont val="Calibri"/>
        <family val="2"/>
        <scheme val="minor"/>
      </rPr>
      <t xml:space="preserve"> and the </t>
    </r>
  </si>
  <si>
    <t xml:space="preserve">sales revenue and the advertising spend. You've decided to create a BOXPLOT &amp; </t>
  </si>
  <si>
    <r>
      <t xml:space="preserve">WHISKERS for the </t>
    </r>
    <r>
      <rPr>
        <i/>
        <sz val="11"/>
        <color theme="1"/>
        <rFont val="Calibri"/>
        <family val="2"/>
        <scheme val="minor"/>
      </rPr>
      <t xml:space="preserve">sales revenue </t>
    </r>
    <r>
      <rPr>
        <sz val="11"/>
        <color theme="1"/>
        <rFont val="Calibri"/>
        <family val="2"/>
        <scheme val="minor"/>
      </rPr>
      <t xml:space="preserve">and </t>
    </r>
    <r>
      <rPr>
        <i/>
        <sz val="11"/>
        <color theme="1"/>
        <rFont val="Calibri"/>
        <family val="2"/>
        <scheme val="minor"/>
      </rPr>
      <t xml:space="preserve">advertising spend </t>
    </r>
    <r>
      <rPr>
        <sz val="11"/>
        <color theme="1"/>
        <rFont val="Calibri"/>
        <family val="2"/>
        <scheme val="minor"/>
      </rPr>
      <t xml:space="preserve">data. </t>
    </r>
    <r>
      <rPr>
        <sz val="11"/>
        <color theme="1"/>
        <rFont val="Calibri"/>
        <family val="2"/>
        <scheme val="minor"/>
      </rPr>
      <t xml:space="preserve"> </t>
    </r>
  </si>
  <si>
    <t>BOXPLOT &amp; WHISKERS</t>
  </si>
  <si>
    <t xml:space="preserve">Please provide your interpretation of the results. For example, you might want to  </t>
  </si>
  <si>
    <t xml:space="preserve">compare the two diagrams and point out the similarties and differences. You may want </t>
  </si>
  <si>
    <t xml:space="preserve">to share some relevant descriptive statistics about the two groups of data. </t>
  </si>
  <si>
    <t>Student ID</t>
  </si>
  <si>
    <t xml:space="preserve">You work for the Medical Center's Corporate Education Department. You developed a new  </t>
  </si>
  <si>
    <t xml:space="preserve">leadership program as part of the Center's succession plan. You had your first cohort of </t>
  </si>
  <si>
    <t>managers successfully complete the training program. Each participant completed pre-</t>
  </si>
  <si>
    <t>assessment before starting the classroom instruction and a post-assessment following the</t>
  </si>
  <si>
    <t>completion of the program. You are expected to prepare a BOXPLOT &amp; WHISKER diagram for</t>
  </si>
  <si>
    <t>Score post training</t>
  </si>
  <si>
    <t>Score pre training</t>
  </si>
  <si>
    <t>each group of data (score before training &amp; score post training).</t>
  </si>
  <si>
    <t>Group 1</t>
  </si>
  <si>
    <t>Group 2</t>
  </si>
  <si>
    <r>
      <t xml:space="preserve">You need to create two HISTOGRAMS: one for </t>
    </r>
    <r>
      <rPr>
        <i/>
        <sz val="11"/>
        <color theme="1"/>
        <rFont val="Calibri"/>
        <family val="2"/>
        <scheme val="minor"/>
      </rPr>
      <t xml:space="preserve">Group 1 </t>
    </r>
    <r>
      <rPr>
        <sz val="11"/>
        <color theme="1"/>
        <rFont val="Calibri"/>
        <family val="2"/>
        <scheme val="minor"/>
      </rPr>
      <t xml:space="preserve">and another for </t>
    </r>
    <r>
      <rPr>
        <i/>
        <sz val="11"/>
        <color theme="1"/>
        <rFont val="Calibri"/>
        <family val="2"/>
        <scheme val="minor"/>
      </rPr>
      <t xml:space="preserve">Group 2. </t>
    </r>
    <r>
      <rPr>
        <sz val="11"/>
        <color theme="1"/>
        <rFont val="Calibri"/>
        <family val="2"/>
        <scheme val="minor"/>
      </rPr>
      <t xml:space="preserve">The results reflect </t>
    </r>
    <r>
      <rPr>
        <sz val="11"/>
        <color theme="1"/>
        <rFont val="Calibri"/>
        <family val="2"/>
        <scheme val="minor"/>
      </rPr>
      <t xml:space="preserve">the heaviest single lift between 2 groups of 30 participants as part of a strength building program. </t>
    </r>
  </si>
  <si>
    <t xml:space="preserve">Please provide your interpretation of the results. For example, you might want to compare </t>
  </si>
  <si>
    <t xml:space="preserve">the two histograms and point out the similarties and differences. You may want to share some  </t>
  </si>
  <si>
    <t xml:space="preserve">relevant descriptive statistics about the two groups of data. </t>
  </si>
  <si>
    <t>HISTOGRAM</t>
  </si>
  <si>
    <t>Before Course</t>
  </si>
  <si>
    <t>After Course</t>
  </si>
  <si>
    <t>HISTOGRAMS</t>
  </si>
  <si>
    <t xml:space="preserve">You need to create two histograms: one for the pre-LSAT scores and another for the post-LSAT scores.  </t>
  </si>
  <si>
    <t>BMI Before</t>
  </si>
  <si>
    <t>BMI After</t>
  </si>
  <si>
    <t xml:space="preserve">You need to create two histograms: one for the pre-BMI intervention and another for the post-BMI intervention.  </t>
  </si>
  <si>
    <t>Albemarle</t>
  </si>
  <si>
    <t>Beaufort</t>
  </si>
  <si>
    <t>Catawba</t>
  </si>
  <si>
    <t>Dare</t>
  </si>
  <si>
    <t xml:space="preserve">the two diagrams and point out the similarties and differences. You may want to share some  </t>
  </si>
  <si>
    <t>The CFOs of 4 hospitals in the alliance have agreed to select a random sample of thirty</t>
  </si>
  <si>
    <t xml:space="preserve">discharges and determine the actual costs for the discharges. You're being asked to create </t>
  </si>
  <si>
    <t xml:space="preserve">four boxplots--one for each hospital.  </t>
  </si>
  <si>
    <t xml:space="preserve">the four diagrams and point out the similarties and differences. You may want to share some  </t>
  </si>
  <si>
    <t>BOXPLOTS &amp; WHICKERS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</si>
</sst>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0_);\(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/>
    <xf numFmtId="0" fontId="2" fillId="0" borderId="0" xfId="0" applyFont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7" borderId="0" xfId="0" applyFill="1"/>
    <xf numFmtId="0" fontId="0" fillId="0" borderId="0" xfId="0" applyFill="1"/>
    <xf numFmtId="0" fontId="0" fillId="0" borderId="0" xfId="0" applyFill="1" applyAlignment="1">
      <alignment vertical="top"/>
    </xf>
    <xf numFmtId="0" fontId="0" fillId="6" borderId="0" xfId="0" applyFill="1" applyAlignment="1">
      <alignment horizontal="center" vertical="top"/>
    </xf>
    <xf numFmtId="0" fontId="3" fillId="0" borderId="0" xfId="0" applyFont="1" applyFill="1"/>
    <xf numFmtId="0" fontId="0" fillId="0" borderId="0" xfId="0" applyFont="1" applyFill="1"/>
    <xf numFmtId="0" fontId="0" fillId="3" borderId="1" xfId="0" applyFill="1" applyBorder="1" applyAlignment="1">
      <alignment horizontal="center" wrapText="1"/>
    </xf>
    <xf numFmtId="0" fontId="0" fillId="12" borderId="3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164" fontId="0" fillId="4" borderId="3" xfId="0" applyNumberFormat="1" applyFill="1" applyBorder="1" applyAlignment="1">
      <alignment horizontal="center"/>
    </xf>
    <xf numFmtId="164" fontId="0" fillId="4" borderId="4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top"/>
    </xf>
    <xf numFmtId="0" fontId="0" fillId="9" borderId="2" xfId="1" applyNumberFormat="1" applyFont="1" applyFill="1" applyBorder="1" applyAlignment="1">
      <alignment horizontal="center"/>
    </xf>
    <xf numFmtId="0" fontId="0" fillId="2" borderId="2" xfId="1" applyNumberFormat="1" applyFont="1" applyFill="1" applyBorder="1" applyAlignment="1">
      <alignment horizontal="center"/>
    </xf>
    <xf numFmtId="0" fontId="0" fillId="9" borderId="3" xfId="1" applyNumberFormat="1" applyFont="1" applyFill="1" applyBorder="1" applyAlignment="1">
      <alignment horizontal="center"/>
    </xf>
    <xf numFmtId="0" fontId="0" fillId="2" borderId="3" xfId="1" applyNumberFormat="1" applyFont="1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2" borderId="4" xfId="1" applyNumberFormat="1" applyFont="1" applyFill="1" applyBorder="1" applyAlignment="1">
      <alignment horizontal="center"/>
    </xf>
    <xf numFmtId="165" fontId="0" fillId="3" borderId="1" xfId="1" applyNumberFormat="1" applyFont="1" applyFill="1" applyBorder="1" applyAlignment="1">
      <alignment horizontal="center" vertical="top" wrapText="1"/>
    </xf>
    <xf numFmtId="165" fontId="0" fillId="9" borderId="2" xfId="1" applyNumberFormat="1" applyFont="1" applyFill="1" applyBorder="1" applyAlignment="1">
      <alignment horizontal="center"/>
    </xf>
    <xf numFmtId="165" fontId="0" fillId="2" borderId="2" xfId="1" applyNumberFormat="1" applyFont="1" applyFill="1" applyBorder="1" applyAlignment="1">
      <alignment horizontal="center"/>
    </xf>
    <xf numFmtId="165" fontId="0" fillId="9" borderId="3" xfId="1" applyNumberFormat="1" applyFont="1" applyFill="1" applyBorder="1" applyAlignment="1">
      <alignment horizontal="center"/>
    </xf>
    <xf numFmtId="165" fontId="0" fillId="2" borderId="3" xfId="1" applyNumberFormat="1" applyFont="1" applyFill="1" applyBorder="1" applyAlignment="1">
      <alignment horizontal="center"/>
    </xf>
    <xf numFmtId="165" fontId="0" fillId="9" borderId="4" xfId="1" applyNumberFormat="1" applyFont="1" applyFill="1" applyBorder="1" applyAlignment="1">
      <alignment horizontal="center"/>
    </xf>
    <xf numFmtId="165" fontId="0" fillId="2" borderId="4" xfId="1" applyNumberFormat="1" applyFont="1" applyFill="1" applyBorder="1" applyAlignment="1">
      <alignment horizontal="center"/>
    </xf>
    <xf numFmtId="0" fontId="0" fillId="0" borderId="0" xfId="0" applyFill="1" applyBorder="1" applyAlignment="1">
      <alignment vertical="top" wrapText="1"/>
    </xf>
    <xf numFmtId="0" fontId="7" fillId="8" borderId="1" xfId="2" applyFill="1" applyBorder="1" applyAlignment="1">
      <alignment horizontal="center" vertical="center"/>
    </xf>
    <xf numFmtId="0" fontId="7" fillId="10" borderId="2" xfId="2" applyFill="1" applyBorder="1" applyAlignment="1">
      <alignment horizontal="center" vertical="center"/>
    </xf>
    <xf numFmtId="0" fontId="7" fillId="11" borderId="2" xfId="2" applyFill="1" applyBorder="1" applyAlignment="1">
      <alignment horizontal="center" vertical="center"/>
    </xf>
    <xf numFmtId="0" fontId="7" fillId="10" borderId="3" xfId="2" applyFill="1" applyBorder="1" applyAlignment="1">
      <alignment horizontal="center" vertical="center"/>
    </xf>
    <xf numFmtId="0" fontId="7" fillId="11" borderId="3" xfId="2" applyFill="1" applyBorder="1" applyAlignment="1">
      <alignment horizontal="center" vertical="center"/>
    </xf>
    <xf numFmtId="0" fontId="7" fillId="10" borderId="4" xfId="2" applyFill="1" applyBorder="1" applyAlignment="1">
      <alignment horizontal="center" vertical="center"/>
    </xf>
    <xf numFmtId="0" fontId="7" fillId="11" borderId="4" xfId="2" applyFill="1" applyBorder="1" applyAlignment="1">
      <alignment horizontal="center" vertical="center"/>
    </xf>
    <xf numFmtId="0" fontId="0" fillId="0" borderId="0" xfId="0" applyFill="1" applyBorder="1" applyAlignment="1">
      <alignment horizontal="left" vertical="top" wrapText="1"/>
    </xf>
    <xf numFmtId="0" fontId="0" fillId="7" borderId="5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14" xfId="0" applyFill="1" applyBorder="1"/>
    <xf numFmtId="0" fontId="0" fillId="7" borderId="0" xfId="0" applyFill="1" applyBorder="1"/>
    <xf numFmtId="0" fontId="0" fillId="7" borderId="15" xfId="0" applyFill="1" applyBorder="1"/>
    <xf numFmtId="0" fontId="0" fillId="7" borderId="8" xfId="0" applyFill="1" applyBorder="1"/>
    <xf numFmtId="0" fontId="0" fillId="7" borderId="9" xfId="0" applyFill="1" applyBorder="1"/>
    <xf numFmtId="0" fontId="0" fillId="7" borderId="10" xfId="0" applyFill="1" applyBorder="1"/>
    <xf numFmtId="0" fontId="0" fillId="8" borderId="1" xfId="0" applyFill="1" applyBorder="1" applyAlignment="1">
      <alignment horizontal="center"/>
    </xf>
    <xf numFmtId="7" fontId="0" fillId="13" borderId="3" xfId="0" applyNumberFormat="1" applyFill="1" applyBorder="1" applyAlignment="1">
      <alignment horizontal="center"/>
    </xf>
    <xf numFmtId="7" fontId="0" fillId="13" borderId="4" xfId="0" applyNumberFormat="1" applyFill="1" applyBorder="1" applyAlignment="1">
      <alignment horizontal="center"/>
    </xf>
    <xf numFmtId="7" fontId="0" fillId="2" borderId="3" xfId="0" applyNumberFormat="1" applyFill="1" applyBorder="1" applyAlignment="1">
      <alignment horizontal="center"/>
    </xf>
    <xf numFmtId="7" fontId="0" fillId="2" borderId="4" xfId="0" applyNumberFormat="1" applyFill="1" applyBorder="1" applyAlignment="1">
      <alignment horizontal="center"/>
    </xf>
    <xf numFmtId="7" fontId="0" fillId="12" borderId="3" xfId="0" applyNumberFormat="1" applyFill="1" applyBorder="1" applyAlignment="1">
      <alignment horizontal="center"/>
    </xf>
    <xf numFmtId="7" fontId="0" fillId="12" borderId="4" xfId="0" applyNumberFormat="1" applyFill="1" applyBorder="1" applyAlignment="1">
      <alignment horizontal="center"/>
    </xf>
    <xf numFmtId="7" fontId="0" fillId="6" borderId="3" xfId="0" applyNumberFormat="1" applyFill="1" applyBorder="1" applyAlignment="1">
      <alignment horizontal="center"/>
    </xf>
    <xf numFmtId="7" fontId="0" fillId="6" borderId="4" xfId="0" applyNumberFormat="1" applyFill="1" applyBorder="1" applyAlignment="1">
      <alignment horizontal="center"/>
    </xf>
    <xf numFmtId="0" fontId="0" fillId="6" borderId="0" xfId="0" applyFill="1" applyAlignment="1">
      <alignment horizontal="center" vertical="top"/>
    </xf>
    <xf numFmtId="0" fontId="5" fillId="0" borderId="0" xfId="0" applyFont="1" applyAlignment="1">
      <alignment horizontal="center"/>
    </xf>
    <xf numFmtId="0" fontId="0" fillId="7" borderId="5" xfId="0" applyFill="1" applyBorder="1" applyAlignment="1">
      <alignment horizontal="left" vertical="top" wrapText="1"/>
    </xf>
    <xf numFmtId="0" fontId="0" fillId="7" borderId="6" xfId="0" applyFill="1" applyBorder="1" applyAlignment="1">
      <alignment horizontal="left" vertical="top" wrapText="1"/>
    </xf>
    <xf numFmtId="0" fontId="0" fillId="7" borderId="7" xfId="0" applyFill="1" applyBorder="1" applyAlignment="1">
      <alignment horizontal="left" vertical="top" wrapText="1"/>
    </xf>
    <xf numFmtId="0" fontId="0" fillId="7" borderId="14" xfId="0" applyFill="1" applyBorder="1" applyAlignment="1">
      <alignment horizontal="left" vertical="top" wrapText="1"/>
    </xf>
    <xf numFmtId="0" fontId="0" fillId="7" borderId="0" xfId="0" applyFill="1" applyBorder="1" applyAlignment="1">
      <alignment horizontal="left" vertical="top" wrapText="1"/>
    </xf>
    <xf numFmtId="0" fontId="0" fillId="7" borderId="15" xfId="0" applyFill="1" applyBorder="1" applyAlignment="1">
      <alignment horizontal="left" vertical="top" wrapText="1"/>
    </xf>
    <xf numFmtId="0" fontId="0" fillId="7" borderId="8" xfId="0" applyFill="1" applyBorder="1" applyAlignment="1">
      <alignment horizontal="left" vertical="top" wrapText="1"/>
    </xf>
    <xf numFmtId="0" fontId="0" fillId="7" borderId="9" xfId="0" applyFill="1" applyBorder="1" applyAlignment="1">
      <alignment horizontal="left" vertical="top" wrapText="1"/>
    </xf>
    <xf numFmtId="0" fontId="0" fillId="7" borderId="10" xfId="0" applyFill="1" applyBorder="1" applyAlignment="1">
      <alignment horizontal="left" vertical="top" wrapText="1"/>
    </xf>
    <xf numFmtId="0" fontId="0" fillId="7" borderId="11" xfId="0" applyFill="1" applyBorder="1" applyAlignment="1">
      <alignment horizontal="left" vertical="top" wrapText="1"/>
    </xf>
    <xf numFmtId="0" fontId="0" fillId="7" borderId="12" xfId="0" applyFill="1" applyBorder="1" applyAlignment="1">
      <alignment horizontal="left" vertical="top" wrapText="1"/>
    </xf>
    <xf numFmtId="0" fontId="0" fillId="7" borderId="13" xfId="0" applyFill="1" applyBorder="1" applyAlignment="1">
      <alignment horizontal="left" vertical="top" wrapText="1"/>
    </xf>
  </cellXfs>
  <cellStyles count="3">
    <cellStyle name="Currency" xfId="1" builtinId="4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workbookViewId="0">
      <selection activeCell="L16" sqref="L16"/>
    </sheetView>
  </sheetViews>
  <sheetFormatPr defaultRowHeight="15" x14ac:dyDescent="0.25"/>
  <cols>
    <col min="2" max="2" width="14.85546875" customWidth="1"/>
    <col min="3" max="3" width="17.85546875" customWidth="1"/>
  </cols>
  <sheetData>
    <row r="1" spans="1:9" ht="21" x14ac:dyDescent="0.35">
      <c r="A1" s="65" t="s">
        <v>19</v>
      </c>
      <c r="B1" s="65"/>
      <c r="C1" s="65"/>
      <c r="D1" s="65"/>
      <c r="E1" s="65"/>
      <c r="F1" s="65"/>
      <c r="G1" s="65"/>
      <c r="H1" s="65"/>
      <c r="I1" s="65"/>
    </row>
    <row r="3" spans="1:9" x14ac:dyDescent="0.25">
      <c r="A3" s="1" t="s">
        <v>0</v>
      </c>
    </row>
    <row r="4" spans="1:9" x14ac:dyDescent="0.25">
      <c r="A4" s="8" t="s">
        <v>1</v>
      </c>
      <c r="B4" s="8"/>
      <c r="C4" s="8"/>
      <c r="D4" s="8"/>
      <c r="E4" s="8"/>
      <c r="F4" s="8"/>
      <c r="G4" s="8"/>
    </row>
    <row r="5" spans="1:9" x14ac:dyDescent="0.25">
      <c r="A5" s="8" t="s">
        <v>2</v>
      </c>
      <c r="B5" s="8"/>
      <c r="C5" s="8"/>
      <c r="D5" s="8"/>
      <c r="E5" s="8"/>
      <c r="F5" s="8"/>
      <c r="G5" s="8"/>
    </row>
    <row r="6" spans="1:9" x14ac:dyDescent="0.25">
      <c r="A6" s="8" t="s">
        <v>3</v>
      </c>
      <c r="B6" s="8"/>
      <c r="C6" s="8"/>
      <c r="D6" s="8"/>
      <c r="E6" s="8"/>
      <c r="F6" s="8"/>
      <c r="G6" s="8"/>
    </row>
    <row r="7" spans="1:9" x14ac:dyDescent="0.25">
      <c r="A7" s="8" t="s">
        <v>13</v>
      </c>
      <c r="B7" s="8"/>
      <c r="C7" s="8"/>
      <c r="D7" s="8"/>
      <c r="E7" s="8"/>
      <c r="F7" s="8"/>
      <c r="G7" s="8"/>
    </row>
    <row r="8" spans="1:9" x14ac:dyDescent="0.25">
      <c r="A8" s="8" t="s">
        <v>14</v>
      </c>
      <c r="B8" s="8"/>
      <c r="C8" s="8"/>
      <c r="D8" s="8"/>
      <c r="E8" s="8"/>
      <c r="F8" s="8"/>
      <c r="G8" s="8"/>
    </row>
    <row r="9" spans="1:9" ht="15.75" thickBot="1" x14ac:dyDescent="0.3"/>
    <row r="10" spans="1:9" ht="32.25" customHeight="1" thickBot="1" x14ac:dyDescent="0.3">
      <c r="A10" s="4" t="s">
        <v>4</v>
      </c>
      <c r="B10" s="5" t="s">
        <v>5</v>
      </c>
      <c r="C10" s="5" t="s">
        <v>6</v>
      </c>
    </row>
    <row r="11" spans="1:9" x14ac:dyDescent="0.25">
      <c r="A11" s="6" t="s">
        <v>7</v>
      </c>
      <c r="B11" s="6">
        <v>63</v>
      </c>
      <c r="C11" s="6">
        <v>7</v>
      </c>
    </row>
    <row r="12" spans="1:9" x14ac:dyDescent="0.25">
      <c r="A12" s="2" t="s">
        <v>8</v>
      </c>
      <c r="B12" s="2">
        <v>29</v>
      </c>
      <c r="C12" s="2">
        <v>3.9</v>
      </c>
    </row>
    <row r="13" spans="1:9" x14ac:dyDescent="0.25">
      <c r="A13" s="6" t="s">
        <v>9</v>
      </c>
      <c r="B13" s="6">
        <v>20.8</v>
      </c>
      <c r="C13" s="6">
        <v>2.1</v>
      </c>
    </row>
    <row r="14" spans="1:9" x14ac:dyDescent="0.25">
      <c r="A14" s="2" t="s">
        <v>10</v>
      </c>
      <c r="B14" s="2">
        <v>19.100000000000001</v>
      </c>
      <c r="C14" s="2">
        <v>2.8</v>
      </c>
    </row>
    <row r="15" spans="1:9" x14ac:dyDescent="0.25">
      <c r="A15" s="6" t="s">
        <v>11</v>
      </c>
      <c r="B15" s="6">
        <v>13.4</v>
      </c>
      <c r="C15" s="6">
        <v>1.4</v>
      </c>
    </row>
    <row r="16" spans="1:9" ht="15.75" thickBot="1" x14ac:dyDescent="0.3">
      <c r="A16" s="3" t="s">
        <v>12</v>
      </c>
      <c r="B16" s="3">
        <v>8.5</v>
      </c>
      <c r="C16" s="3">
        <v>1.5</v>
      </c>
    </row>
    <row r="18" spans="1:10" x14ac:dyDescent="0.25">
      <c r="A18" t="s">
        <v>15</v>
      </c>
    </row>
    <row r="19" spans="1:10" x14ac:dyDescent="0.25">
      <c r="A19" t="s">
        <v>16</v>
      </c>
    </row>
    <row r="20" spans="1:10" x14ac:dyDescent="0.25">
      <c r="A20" t="s">
        <v>17</v>
      </c>
    </row>
    <row r="21" spans="1:10" ht="17.25" x14ac:dyDescent="0.25">
      <c r="A21" s="12" t="s">
        <v>18</v>
      </c>
      <c r="B21" s="9"/>
      <c r="C21" s="9"/>
      <c r="D21" s="9"/>
      <c r="E21" s="9"/>
      <c r="F21" s="9"/>
    </row>
    <row r="22" spans="1:10" x14ac:dyDescent="0.25">
      <c r="A22" s="13" t="s">
        <v>31</v>
      </c>
      <c r="B22" s="9"/>
      <c r="C22" s="9"/>
      <c r="D22" s="9"/>
      <c r="E22" s="9"/>
      <c r="F22" s="9"/>
    </row>
    <row r="23" spans="1:10" x14ac:dyDescent="0.25">
      <c r="A23" s="9"/>
      <c r="B23" s="9"/>
      <c r="C23" s="9"/>
      <c r="D23" s="9"/>
      <c r="E23" s="9"/>
      <c r="F23" s="9"/>
    </row>
    <row r="24" spans="1:10" x14ac:dyDescent="0.25">
      <c r="A24" s="64"/>
      <c r="B24" s="64"/>
      <c r="C24" s="64"/>
      <c r="D24" s="64"/>
      <c r="E24" s="64"/>
      <c r="F24" s="64"/>
      <c r="G24" s="64"/>
      <c r="H24" s="64"/>
      <c r="I24" s="64"/>
      <c r="J24" s="10"/>
    </row>
    <row r="25" spans="1:10" x14ac:dyDescent="0.25">
      <c r="A25" s="64"/>
      <c r="B25" s="64"/>
      <c r="C25" s="64"/>
      <c r="D25" s="64"/>
      <c r="E25" s="64"/>
      <c r="F25" s="64"/>
      <c r="G25" s="64"/>
      <c r="H25" s="64"/>
      <c r="I25" s="64"/>
      <c r="J25" s="10"/>
    </row>
    <row r="26" spans="1:10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10"/>
    </row>
    <row r="27" spans="1:10" x14ac:dyDescent="0.25">
      <c r="A27" s="64"/>
      <c r="B27" s="64"/>
      <c r="C27" s="64"/>
      <c r="D27" s="64"/>
      <c r="E27" s="64"/>
      <c r="F27" s="64"/>
      <c r="G27" s="64"/>
      <c r="H27" s="64"/>
      <c r="I27" s="64"/>
      <c r="J27" s="10"/>
    </row>
    <row r="28" spans="1:10" x14ac:dyDescent="0.25">
      <c r="A28" s="64"/>
      <c r="B28" s="64"/>
      <c r="C28" s="64"/>
      <c r="D28" s="64"/>
      <c r="E28" s="64"/>
      <c r="F28" s="64"/>
      <c r="G28" s="64"/>
      <c r="H28" s="64"/>
      <c r="I28" s="64"/>
      <c r="J28" s="10"/>
    </row>
    <row r="29" spans="1:10" x14ac:dyDescent="0.25">
      <c r="A29" s="64"/>
      <c r="B29" s="64"/>
      <c r="C29" s="64"/>
      <c r="D29" s="64"/>
      <c r="E29" s="64"/>
      <c r="F29" s="64"/>
      <c r="G29" s="64"/>
      <c r="H29" s="64"/>
      <c r="I29" s="64"/>
      <c r="J29" s="10"/>
    </row>
    <row r="30" spans="1:10" x14ac:dyDescent="0.25">
      <c r="A30" s="64"/>
      <c r="B30" s="64"/>
      <c r="C30" s="64"/>
      <c r="D30" s="64"/>
      <c r="E30" s="64"/>
      <c r="F30" s="64"/>
      <c r="G30" s="64"/>
      <c r="H30" s="64"/>
      <c r="I30" s="64"/>
      <c r="J30" s="10"/>
    </row>
    <row r="31" spans="1:10" x14ac:dyDescent="0.25">
      <c r="A31" s="64"/>
      <c r="B31" s="64"/>
      <c r="C31" s="64"/>
      <c r="D31" s="64"/>
      <c r="E31" s="64"/>
      <c r="F31" s="64"/>
      <c r="G31" s="64"/>
      <c r="H31" s="64"/>
      <c r="I31" s="64"/>
      <c r="J31" s="10"/>
    </row>
    <row r="32" spans="1:10" x14ac:dyDescent="0.25">
      <c r="A32" s="64"/>
      <c r="B32" s="64"/>
      <c r="C32" s="64"/>
      <c r="D32" s="64"/>
      <c r="E32" s="64"/>
      <c r="F32" s="64"/>
      <c r="G32" s="64"/>
      <c r="H32" s="64"/>
      <c r="I32" s="64"/>
      <c r="J32" s="10"/>
    </row>
  </sheetData>
  <mergeCells count="2">
    <mergeCell ref="A24:I32"/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topLeftCell="A13" workbookViewId="0">
      <selection activeCell="A21" sqref="A21:I33"/>
    </sheetView>
  </sheetViews>
  <sheetFormatPr defaultRowHeight="15" x14ac:dyDescent="0.25"/>
  <cols>
    <col min="1" max="1" width="11.85546875" customWidth="1"/>
    <col min="2" max="2" width="10.140625" customWidth="1"/>
    <col min="3" max="3" width="12.28515625" customWidth="1"/>
    <col min="7" max="7" width="12" customWidth="1"/>
    <col min="8" max="8" width="10" customWidth="1"/>
  </cols>
  <sheetData>
    <row r="1" spans="1:9" ht="21" x14ac:dyDescent="0.35">
      <c r="A1" s="65" t="s">
        <v>32</v>
      </c>
      <c r="B1" s="65"/>
      <c r="C1" s="65"/>
      <c r="D1" s="65"/>
      <c r="E1" s="65"/>
      <c r="F1" s="65"/>
      <c r="G1" s="65"/>
      <c r="H1" s="65"/>
      <c r="I1" s="65"/>
    </row>
    <row r="3" spans="1:9" x14ac:dyDescent="0.25">
      <c r="A3" s="1" t="s">
        <v>0</v>
      </c>
    </row>
    <row r="4" spans="1:9" x14ac:dyDescent="0.25">
      <c r="A4" s="8" t="s">
        <v>22</v>
      </c>
      <c r="B4" s="8"/>
      <c r="C4" s="8"/>
      <c r="D4" s="8"/>
      <c r="E4" s="8"/>
      <c r="F4" s="8"/>
      <c r="G4" s="8"/>
      <c r="H4" s="8"/>
    </row>
    <row r="5" spans="1:9" x14ac:dyDescent="0.25">
      <c r="A5" s="8" t="s">
        <v>23</v>
      </c>
      <c r="B5" s="8"/>
      <c r="C5" s="8"/>
      <c r="D5" s="8"/>
      <c r="E5" s="8"/>
      <c r="F5" s="8"/>
      <c r="G5" s="8"/>
      <c r="H5" s="8"/>
    </row>
    <row r="6" spans="1:9" x14ac:dyDescent="0.25">
      <c r="A6" s="8" t="s">
        <v>24</v>
      </c>
      <c r="B6" s="8"/>
      <c r="C6" s="8"/>
      <c r="D6" s="8"/>
      <c r="E6" s="8"/>
      <c r="F6" s="8"/>
      <c r="G6" s="8"/>
      <c r="H6" s="8"/>
    </row>
    <row r="7" spans="1:9" x14ac:dyDescent="0.25">
      <c r="A7" s="8" t="s">
        <v>25</v>
      </c>
      <c r="B7" s="8"/>
      <c r="C7" s="8"/>
      <c r="D7" s="8"/>
      <c r="E7" s="8"/>
      <c r="F7" s="8"/>
      <c r="G7" s="8"/>
      <c r="H7" s="8"/>
    </row>
    <row r="8" spans="1:9" x14ac:dyDescent="0.25">
      <c r="A8" s="8" t="s">
        <v>27</v>
      </c>
      <c r="B8" s="8"/>
      <c r="C8" s="8"/>
      <c r="D8" s="8"/>
      <c r="E8" s="8"/>
      <c r="F8" s="8"/>
      <c r="G8" s="8"/>
      <c r="H8" s="8"/>
    </row>
    <row r="9" spans="1:9" x14ac:dyDescent="0.25">
      <c r="A9" s="8" t="s">
        <v>28</v>
      </c>
      <c r="B9" s="8"/>
      <c r="C9" s="8"/>
      <c r="D9" s="8"/>
      <c r="E9" s="8"/>
      <c r="F9" s="8"/>
      <c r="G9" s="8"/>
      <c r="H9" s="8"/>
    </row>
    <row r="10" spans="1:9" ht="15.75" thickBot="1" x14ac:dyDescent="0.3"/>
    <row r="11" spans="1:9" ht="27.75" customHeight="1" thickBot="1" x14ac:dyDescent="0.3">
      <c r="A11" s="17" t="s">
        <v>26</v>
      </c>
      <c r="B11" s="14" t="s">
        <v>20</v>
      </c>
      <c r="C11" s="14" t="s">
        <v>21</v>
      </c>
    </row>
    <row r="12" spans="1:9" x14ac:dyDescent="0.25">
      <c r="A12" s="7">
        <v>218</v>
      </c>
      <c r="B12" s="7">
        <v>215</v>
      </c>
      <c r="C12" s="7">
        <v>240</v>
      </c>
    </row>
    <row r="13" spans="1:9" x14ac:dyDescent="0.25">
      <c r="A13" s="15">
        <v>224</v>
      </c>
      <c r="B13" s="15">
        <v>180</v>
      </c>
      <c r="C13" s="15">
        <v>220</v>
      </c>
    </row>
    <row r="14" spans="1:9" x14ac:dyDescent="0.25">
      <c r="A14" s="7">
        <v>236</v>
      </c>
      <c r="B14" s="7">
        <v>150</v>
      </c>
      <c r="C14" s="7">
        <v>190</v>
      </c>
    </row>
    <row r="15" spans="1:9" x14ac:dyDescent="0.25">
      <c r="A15" s="15">
        <v>252</v>
      </c>
      <c r="B15" s="15">
        <v>180</v>
      </c>
      <c r="C15" s="15">
        <v>175</v>
      </c>
    </row>
    <row r="16" spans="1:9" x14ac:dyDescent="0.25">
      <c r="A16" s="7">
        <v>270</v>
      </c>
      <c r="B16" s="7">
        <v>201</v>
      </c>
      <c r="C16" s="7">
        <v>220</v>
      </c>
    </row>
    <row r="17" spans="1:9" x14ac:dyDescent="0.25">
      <c r="A17" s="15">
        <v>282</v>
      </c>
      <c r="B17" s="15">
        <v>207</v>
      </c>
      <c r="C17" s="15">
        <v>215</v>
      </c>
    </row>
    <row r="18" spans="1:9" x14ac:dyDescent="0.25">
      <c r="A18" s="7">
        <v>292</v>
      </c>
      <c r="B18" s="7">
        <v>195</v>
      </c>
      <c r="C18" s="7">
        <v>219</v>
      </c>
    </row>
    <row r="19" spans="1:9" ht="15.75" thickBot="1" x14ac:dyDescent="0.3">
      <c r="A19" s="16">
        <v>304</v>
      </c>
      <c r="B19" s="16">
        <v>180</v>
      </c>
      <c r="C19" s="16">
        <v>295</v>
      </c>
    </row>
    <row r="21" spans="1:9" x14ac:dyDescent="0.25">
      <c r="A21" t="s">
        <v>33</v>
      </c>
    </row>
    <row r="22" spans="1:9" x14ac:dyDescent="0.25">
      <c r="A22" t="s">
        <v>29</v>
      </c>
    </row>
    <row r="23" spans="1:9" x14ac:dyDescent="0.25">
      <c r="A23" t="s">
        <v>30</v>
      </c>
    </row>
    <row r="24" spans="1:9" x14ac:dyDescent="0.25">
      <c r="A24" s="9"/>
      <c r="B24" s="9"/>
      <c r="C24" s="9"/>
      <c r="D24" s="9"/>
      <c r="E24" s="9"/>
      <c r="F24" s="9"/>
    </row>
    <row r="25" spans="1:9" x14ac:dyDescent="0.25">
      <c r="A25" s="64"/>
      <c r="B25" s="64"/>
      <c r="C25" s="64"/>
      <c r="D25" s="64"/>
      <c r="E25" s="64"/>
      <c r="F25" s="64"/>
      <c r="G25" s="64"/>
      <c r="H25" s="64"/>
      <c r="I25" s="64"/>
    </row>
    <row r="26" spans="1:9" x14ac:dyDescent="0.25">
      <c r="A26" s="64"/>
      <c r="B26" s="64"/>
      <c r="C26" s="64"/>
      <c r="D26" s="64"/>
      <c r="E26" s="64"/>
      <c r="F26" s="64"/>
      <c r="G26" s="64"/>
      <c r="H26" s="64"/>
      <c r="I26" s="64"/>
    </row>
    <row r="27" spans="1:9" x14ac:dyDescent="0.25">
      <c r="A27" s="64"/>
      <c r="B27" s="64"/>
      <c r="C27" s="64"/>
      <c r="D27" s="64"/>
      <c r="E27" s="64"/>
      <c r="F27" s="64"/>
      <c r="G27" s="64"/>
      <c r="H27" s="64"/>
      <c r="I27" s="64"/>
    </row>
    <row r="28" spans="1:9" x14ac:dyDescent="0.25">
      <c r="A28" s="64"/>
      <c r="B28" s="64"/>
      <c r="C28" s="64"/>
      <c r="D28" s="64"/>
      <c r="E28" s="64"/>
      <c r="F28" s="64"/>
      <c r="G28" s="64"/>
      <c r="H28" s="64"/>
      <c r="I28" s="64"/>
    </row>
    <row r="29" spans="1:9" x14ac:dyDescent="0.25">
      <c r="A29" s="64"/>
      <c r="B29" s="64"/>
      <c r="C29" s="64"/>
      <c r="D29" s="64"/>
      <c r="E29" s="64"/>
      <c r="F29" s="64"/>
      <c r="G29" s="64"/>
      <c r="H29" s="64"/>
      <c r="I29" s="64"/>
    </row>
    <row r="30" spans="1:9" x14ac:dyDescent="0.25">
      <c r="A30" s="64"/>
      <c r="B30" s="64"/>
      <c r="C30" s="64"/>
      <c r="D30" s="64"/>
      <c r="E30" s="64"/>
      <c r="F30" s="64"/>
      <c r="G30" s="64"/>
      <c r="H30" s="64"/>
      <c r="I30" s="64"/>
    </row>
    <row r="31" spans="1:9" x14ac:dyDescent="0.25">
      <c r="A31" s="64"/>
      <c r="B31" s="64"/>
      <c r="C31" s="64"/>
      <c r="D31" s="64"/>
      <c r="E31" s="64"/>
      <c r="F31" s="64"/>
      <c r="G31" s="64"/>
      <c r="H31" s="64"/>
      <c r="I31" s="64"/>
    </row>
    <row r="32" spans="1:9" x14ac:dyDescent="0.25">
      <c r="A32" s="64"/>
      <c r="B32" s="64"/>
      <c r="C32" s="64"/>
      <c r="D32" s="64"/>
      <c r="E32" s="64"/>
      <c r="F32" s="64"/>
      <c r="G32" s="64"/>
      <c r="H32" s="64"/>
      <c r="I32" s="64"/>
    </row>
    <row r="33" spans="1:9" x14ac:dyDescent="0.25">
      <c r="A33" s="64"/>
      <c r="B33" s="64"/>
      <c r="C33" s="64"/>
      <c r="D33" s="64"/>
      <c r="E33" s="64"/>
      <c r="F33" s="64"/>
      <c r="G33" s="64"/>
      <c r="H33" s="64"/>
      <c r="I33" s="64"/>
    </row>
  </sheetData>
  <mergeCells count="2">
    <mergeCell ref="A25:I33"/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4"/>
  <sheetViews>
    <sheetView workbookViewId="0">
      <selection activeCell="D3" sqref="D3:D8"/>
    </sheetView>
  </sheetViews>
  <sheetFormatPr defaultRowHeight="15" x14ac:dyDescent="0.25"/>
  <cols>
    <col min="1" max="1" width="13.28515625" customWidth="1"/>
    <col min="2" max="2" width="16" bestFit="1" customWidth="1"/>
    <col min="9" max="9" width="10.5703125" customWidth="1"/>
  </cols>
  <sheetData>
    <row r="1" spans="1:13" ht="21" x14ac:dyDescent="0.35">
      <c r="A1" s="65" t="s">
        <v>19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5.75" thickBot="1" x14ac:dyDescent="0.3"/>
    <row r="3" spans="1:13" ht="15.75" thickBot="1" x14ac:dyDescent="0.3">
      <c r="A3" s="18" t="s">
        <v>34</v>
      </c>
      <c r="B3" s="18" t="s">
        <v>35</v>
      </c>
      <c r="D3" s="1" t="s">
        <v>0</v>
      </c>
    </row>
    <row r="4" spans="1:13" x14ac:dyDescent="0.25">
      <c r="A4" s="19">
        <f>900*100</f>
        <v>90000</v>
      </c>
      <c r="B4" s="19">
        <v>54000</v>
      </c>
      <c r="D4" s="8" t="s">
        <v>36</v>
      </c>
      <c r="E4" s="8"/>
      <c r="F4" s="8"/>
      <c r="G4" s="8"/>
      <c r="H4" s="8"/>
      <c r="I4" s="8"/>
      <c r="J4" s="8"/>
      <c r="K4" s="8"/>
    </row>
    <row r="5" spans="1:13" x14ac:dyDescent="0.25">
      <c r="A5" s="19">
        <f>266.4*100</f>
        <v>26639.999999999996</v>
      </c>
      <c r="B5" s="19">
        <v>15984</v>
      </c>
      <c r="D5" s="8" t="s">
        <v>37</v>
      </c>
      <c r="E5" s="8"/>
      <c r="F5" s="8"/>
      <c r="G5" s="8"/>
      <c r="H5" s="8"/>
      <c r="I5" s="8"/>
      <c r="J5" s="8"/>
      <c r="K5" s="8"/>
    </row>
    <row r="6" spans="1:13" x14ac:dyDescent="0.25">
      <c r="A6" s="19">
        <f>1555.2*100</f>
        <v>155520</v>
      </c>
      <c r="B6" s="19">
        <v>93312</v>
      </c>
      <c r="D6" s="8" t="s">
        <v>39</v>
      </c>
      <c r="E6" s="8"/>
      <c r="F6" s="8"/>
      <c r="G6" s="8"/>
      <c r="H6" s="8"/>
      <c r="I6" s="8"/>
      <c r="J6" s="8"/>
      <c r="K6" s="8"/>
    </row>
    <row r="7" spans="1:13" x14ac:dyDescent="0.25">
      <c r="A7" s="19">
        <f>900*100</f>
        <v>90000</v>
      </c>
      <c r="B7" s="19">
        <v>58500</v>
      </c>
      <c r="D7" s="8" t="s">
        <v>38</v>
      </c>
      <c r="E7" s="8"/>
      <c r="F7" s="8"/>
      <c r="G7" s="8"/>
      <c r="H7" s="8"/>
      <c r="I7" s="8"/>
      <c r="J7" s="8"/>
      <c r="K7" s="8"/>
    </row>
    <row r="8" spans="1:13" x14ac:dyDescent="0.25">
      <c r="A8" s="19">
        <f>2707.2*100</f>
        <v>270720</v>
      </c>
      <c r="B8" s="19">
        <v>162400</v>
      </c>
      <c r="D8" s="8"/>
      <c r="E8" s="8"/>
      <c r="F8" s="8"/>
      <c r="G8" s="8"/>
      <c r="H8" s="8"/>
      <c r="I8" s="8"/>
      <c r="J8" s="8"/>
      <c r="K8" s="8"/>
    </row>
    <row r="9" spans="1:13" x14ac:dyDescent="0.25">
      <c r="A9" s="19">
        <f>439.2*100</f>
        <v>43920</v>
      </c>
      <c r="B9" s="19">
        <v>21960</v>
      </c>
    </row>
    <row r="10" spans="1:13" x14ac:dyDescent="0.25">
      <c r="A10" s="19">
        <f>1209.6*100</f>
        <v>120959.99999999999</v>
      </c>
      <c r="B10" s="19">
        <v>58000</v>
      </c>
      <c r="D10" t="s">
        <v>15</v>
      </c>
    </row>
    <row r="11" spans="1:13" ht="15.75" thickBot="1" x14ac:dyDescent="0.3">
      <c r="A11" s="20">
        <f>2966.4*100</f>
        <v>296640</v>
      </c>
      <c r="B11" s="20">
        <v>169084</v>
      </c>
      <c r="D11" t="s">
        <v>16</v>
      </c>
    </row>
    <row r="12" spans="1:13" x14ac:dyDescent="0.25">
      <c r="D12" t="s">
        <v>17</v>
      </c>
    </row>
    <row r="13" spans="1:13" ht="17.25" x14ac:dyDescent="0.25">
      <c r="D13" s="12" t="s">
        <v>18</v>
      </c>
      <c r="E13" s="9"/>
      <c r="F13" s="9"/>
      <c r="G13" s="9"/>
      <c r="H13" s="9"/>
      <c r="I13" s="9"/>
    </row>
    <row r="14" spans="1:13" x14ac:dyDescent="0.25">
      <c r="D14" s="13" t="s">
        <v>31</v>
      </c>
      <c r="E14" s="9"/>
      <c r="F14" s="9"/>
      <c r="G14" s="9"/>
      <c r="H14" s="9"/>
      <c r="I14" s="9"/>
    </row>
    <row r="15" spans="1:13" x14ac:dyDescent="0.25">
      <c r="D15" s="9"/>
      <c r="E15" s="9"/>
      <c r="F15" s="9"/>
      <c r="G15" s="9"/>
      <c r="H15" s="9"/>
      <c r="I15" s="9"/>
    </row>
    <row r="16" spans="1:13" x14ac:dyDescent="0.25">
      <c r="D16" s="64"/>
      <c r="E16" s="64"/>
      <c r="F16" s="64"/>
      <c r="G16" s="64"/>
      <c r="H16" s="64"/>
      <c r="I16" s="64"/>
      <c r="J16" s="64"/>
      <c r="K16" s="64"/>
      <c r="L16" s="64"/>
    </row>
    <row r="17" spans="4:12" x14ac:dyDescent="0.25">
      <c r="D17" s="64"/>
      <c r="E17" s="64"/>
      <c r="F17" s="64"/>
      <c r="G17" s="64"/>
      <c r="H17" s="64"/>
      <c r="I17" s="64"/>
      <c r="J17" s="64"/>
      <c r="K17" s="64"/>
      <c r="L17" s="64"/>
    </row>
    <row r="18" spans="4:12" x14ac:dyDescent="0.25">
      <c r="D18" s="64"/>
      <c r="E18" s="64"/>
      <c r="F18" s="64"/>
      <c r="G18" s="64"/>
      <c r="H18" s="64"/>
      <c r="I18" s="64"/>
      <c r="J18" s="64"/>
      <c r="K18" s="64"/>
      <c r="L18" s="64"/>
    </row>
    <row r="19" spans="4:12" x14ac:dyDescent="0.25">
      <c r="D19" s="64"/>
      <c r="E19" s="64"/>
      <c r="F19" s="64"/>
      <c r="G19" s="64"/>
      <c r="H19" s="64"/>
      <c r="I19" s="64"/>
      <c r="J19" s="64"/>
      <c r="K19" s="64"/>
      <c r="L19" s="64"/>
    </row>
    <row r="20" spans="4:12" x14ac:dyDescent="0.25">
      <c r="D20" s="64"/>
      <c r="E20" s="64"/>
      <c r="F20" s="64"/>
      <c r="G20" s="64"/>
      <c r="H20" s="64"/>
      <c r="I20" s="64"/>
      <c r="J20" s="64"/>
      <c r="K20" s="64"/>
      <c r="L20" s="64"/>
    </row>
    <row r="21" spans="4:12" x14ac:dyDescent="0.25">
      <c r="D21" s="64"/>
      <c r="E21" s="64"/>
      <c r="F21" s="64"/>
      <c r="G21" s="64"/>
      <c r="H21" s="64"/>
      <c r="I21" s="64"/>
      <c r="J21" s="64"/>
      <c r="K21" s="64"/>
      <c r="L21" s="64"/>
    </row>
    <row r="22" spans="4:12" x14ac:dyDescent="0.25">
      <c r="D22" s="64"/>
      <c r="E22" s="64"/>
      <c r="F22" s="64"/>
      <c r="G22" s="64"/>
      <c r="H22" s="64"/>
      <c r="I22" s="64"/>
      <c r="J22" s="64"/>
      <c r="K22" s="64"/>
      <c r="L22" s="64"/>
    </row>
    <row r="23" spans="4:12" x14ac:dyDescent="0.25">
      <c r="D23" s="64"/>
      <c r="E23" s="64"/>
      <c r="F23" s="64"/>
      <c r="G23" s="64"/>
      <c r="H23" s="64"/>
      <c r="I23" s="64"/>
      <c r="J23" s="64"/>
      <c r="K23" s="64"/>
      <c r="L23" s="64"/>
    </row>
    <row r="24" spans="4:12" x14ac:dyDescent="0.25">
      <c r="D24" s="64"/>
      <c r="E24" s="64"/>
      <c r="F24" s="64"/>
      <c r="G24" s="64"/>
      <c r="H24" s="64"/>
      <c r="I24" s="64"/>
      <c r="J24" s="64"/>
      <c r="K24" s="64"/>
      <c r="L24" s="64"/>
    </row>
  </sheetData>
  <mergeCells count="2">
    <mergeCell ref="D16:L24"/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1"/>
  <sheetViews>
    <sheetView workbookViewId="0">
      <selection activeCell="C17" sqref="C17"/>
    </sheetView>
  </sheetViews>
  <sheetFormatPr defaultRowHeight="15" x14ac:dyDescent="0.25"/>
  <cols>
    <col min="1" max="1" width="16.7109375" customWidth="1"/>
    <col min="2" max="2" width="17.7109375" customWidth="1"/>
    <col min="6" max="6" width="10.7109375" customWidth="1"/>
  </cols>
  <sheetData>
    <row r="1" spans="1:13" ht="21" x14ac:dyDescent="0.35">
      <c r="A1" s="65" t="s">
        <v>42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5.75" thickBot="1" x14ac:dyDescent="0.3"/>
    <row r="3" spans="1:13" ht="15.75" thickBot="1" x14ac:dyDescent="0.3">
      <c r="A3" s="18" t="s">
        <v>34</v>
      </c>
      <c r="B3" s="18" t="s">
        <v>35</v>
      </c>
      <c r="D3" s="1" t="s">
        <v>0</v>
      </c>
    </row>
    <row r="4" spans="1:13" x14ac:dyDescent="0.25">
      <c r="A4" s="19">
        <f>900*100</f>
        <v>90000</v>
      </c>
      <c r="B4" s="19">
        <v>54000</v>
      </c>
      <c r="D4" s="8" t="s">
        <v>36</v>
      </c>
      <c r="E4" s="8"/>
      <c r="F4" s="8"/>
      <c r="G4" s="8"/>
      <c r="H4" s="8"/>
      <c r="I4" s="8"/>
      <c r="J4" s="8"/>
      <c r="K4" s="8"/>
    </row>
    <row r="5" spans="1:13" x14ac:dyDescent="0.25">
      <c r="A5" s="19">
        <f>266.4*100</f>
        <v>26639.999999999996</v>
      </c>
      <c r="B5" s="19">
        <v>15984</v>
      </c>
      <c r="D5" s="8" t="s">
        <v>40</v>
      </c>
      <c r="E5" s="8"/>
      <c r="F5" s="8"/>
      <c r="G5" s="8"/>
      <c r="H5" s="8"/>
      <c r="I5" s="8"/>
      <c r="J5" s="8"/>
      <c r="K5" s="8"/>
    </row>
    <row r="6" spans="1:13" x14ac:dyDescent="0.25">
      <c r="A6" s="19">
        <f>1555.2*100</f>
        <v>155520</v>
      </c>
      <c r="B6" s="19">
        <v>93312</v>
      </c>
      <c r="D6" s="8" t="s">
        <v>41</v>
      </c>
      <c r="E6" s="8"/>
      <c r="F6" s="8"/>
      <c r="G6" s="8"/>
      <c r="H6" s="8"/>
      <c r="I6" s="8"/>
      <c r="J6" s="8"/>
      <c r="K6" s="8"/>
    </row>
    <row r="7" spans="1:13" x14ac:dyDescent="0.25">
      <c r="A7" s="19">
        <f>900*100</f>
        <v>90000</v>
      </c>
      <c r="B7" s="19">
        <v>58500</v>
      </c>
      <c r="D7" s="8"/>
      <c r="E7" s="8"/>
      <c r="F7" s="8"/>
      <c r="G7" s="8"/>
      <c r="H7" s="8"/>
      <c r="I7" s="8"/>
      <c r="J7" s="8"/>
      <c r="K7" s="8"/>
    </row>
    <row r="8" spans="1:13" x14ac:dyDescent="0.25">
      <c r="A8" s="19">
        <f>2707.2*100</f>
        <v>270720</v>
      </c>
      <c r="B8" s="19">
        <v>162400</v>
      </c>
    </row>
    <row r="9" spans="1:13" x14ac:dyDescent="0.25">
      <c r="A9" s="19">
        <f>439.2*100</f>
        <v>43920</v>
      </c>
      <c r="B9" s="19">
        <v>21960</v>
      </c>
      <c r="D9" t="s">
        <v>43</v>
      </c>
    </row>
    <row r="10" spans="1:13" x14ac:dyDescent="0.25">
      <c r="A10" s="19">
        <f>1209.6*100</f>
        <v>120959.99999999999</v>
      </c>
      <c r="B10" s="19">
        <v>58000</v>
      </c>
      <c r="D10" t="s">
        <v>44</v>
      </c>
    </row>
    <row r="11" spans="1:13" ht="15.75" thickBot="1" x14ac:dyDescent="0.3">
      <c r="A11" s="20">
        <f>2966.4*100</f>
        <v>296640</v>
      </c>
      <c r="B11" s="20">
        <v>169084</v>
      </c>
      <c r="D11" t="s">
        <v>45</v>
      </c>
    </row>
    <row r="12" spans="1:13" x14ac:dyDescent="0.25">
      <c r="D12" s="9"/>
      <c r="E12" s="9"/>
      <c r="F12" s="9"/>
      <c r="G12" s="9"/>
      <c r="H12" s="9"/>
      <c r="I12" s="9"/>
    </row>
    <row r="13" spans="1:13" x14ac:dyDescent="0.25">
      <c r="D13" s="11"/>
      <c r="E13" s="11"/>
      <c r="F13" s="11"/>
      <c r="G13" s="11"/>
      <c r="H13" s="11"/>
      <c r="I13" s="11"/>
      <c r="J13" s="11"/>
      <c r="K13" s="11"/>
      <c r="L13" s="11"/>
    </row>
    <row r="14" spans="1:13" x14ac:dyDescent="0.25">
      <c r="D14" s="11"/>
      <c r="E14" s="11"/>
      <c r="F14" s="11"/>
      <c r="G14" s="11"/>
      <c r="H14" s="11"/>
      <c r="I14" s="11"/>
      <c r="J14" s="11"/>
      <c r="K14" s="11"/>
      <c r="L14" s="11"/>
    </row>
    <row r="15" spans="1:13" x14ac:dyDescent="0.25">
      <c r="D15" s="11"/>
      <c r="E15" s="11"/>
      <c r="F15" s="11"/>
      <c r="G15" s="11"/>
      <c r="H15" s="11"/>
      <c r="I15" s="11"/>
      <c r="J15" s="11"/>
      <c r="K15" s="11"/>
      <c r="L15" s="11"/>
    </row>
    <row r="16" spans="1:13" x14ac:dyDescent="0.25">
      <c r="D16" s="11"/>
      <c r="E16" s="11"/>
      <c r="F16" s="11"/>
      <c r="G16" s="11"/>
      <c r="H16" s="11"/>
      <c r="I16" s="11"/>
      <c r="J16" s="11"/>
      <c r="K16" s="11"/>
      <c r="L16" s="11"/>
    </row>
    <row r="17" spans="4:12" x14ac:dyDescent="0.25">
      <c r="D17" s="11"/>
      <c r="E17" s="11"/>
      <c r="F17" s="11"/>
      <c r="G17" s="11"/>
      <c r="H17" s="11"/>
      <c r="I17" s="11"/>
      <c r="J17" s="11"/>
      <c r="K17" s="11"/>
      <c r="L17" s="11"/>
    </row>
    <row r="18" spans="4:12" x14ac:dyDescent="0.25">
      <c r="D18" s="11"/>
      <c r="E18" s="11"/>
      <c r="F18" s="11"/>
      <c r="G18" s="11"/>
      <c r="H18" s="11"/>
      <c r="I18" s="11"/>
      <c r="J18" s="11"/>
      <c r="K18" s="11"/>
      <c r="L18" s="11"/>
    </row>
    <row r="19" spans="4:12" x14ac:dyDescent="0.25">
      <c r="D19" s="11"/>
      <c r="E19" s="11"/>
      <c r="F19" s="11"/>
      <c r="G19" s="11"/>
      <c r="H19" s="11"/>
      <c r="I19" s="11"/>
      <c r="J19" s="11"/>
      <c r="K19" s="11"/>
      <c r="L19" s="11"/>
    </row>
    <row r="20" spans="4:12" x14ac:dyDescent="0.25">
      <c r="D20" s="11"/>
      <c r="E20" s="11"/>
      <c r="F20" s="11"/>
      <c r="G20" s="11"/>
      <c r="H20" s="11"/>
      <c r="I20" s="11"/>
      <c r="J20" s="11"/>
      <c r="K20" s="11"/>
      <c r="L20" s="11"/>
    </row>
    <row r="21" spans="4:12" x14ac:dyDescent="0.25">
      <c r="D21" s="11"/>
      <c r="E21" s="11"/>
      <c r="F21" s="11"/>
      <c r="G21" s="11"/>
      <c r="H21" s="11"/>
      <c r="I21" s="11"/>
      <c r="J21" s="11"/>
      <c r="K21" s="11"/>
      <c r="L21" s="11"/>
    </row>
  </sheetData>
  <mergeCells count="1">
    <mergeCell ref="A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3"/>
  <sheetViews>
    <sheetView topLeftCell="B1" workbookViewId="0">
      <selection activeCell="E3" sqref="E3:M23"/>
    </sheetView>
  </sheetViews>
  <sheetFormatPr defaultRowHeight="15" x14ac:dyDescent="0.25"/>
  <cols>
    <col min="1" max="1" width="13.42578125" customWidth="1"/>
    <col min="2" max="2" width="18" customWidth="1"/>
    <col min="3" max="3" width="17.85546875" customWidth="1"/>
  </cols>
  <sheetData>
    <row r="1" spans="1:14" ht="21" x14ac:dyDescent="0.35">
      <c r="A1" s="65" t="s">
        <v>42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15.75" thickBot="1" x14ac:dyDescent="0.3"/>
    <row r="3" spans="1:14" ht="15.75" thickBot="1" x14ac:dyDescent="0.3">
      <c r="A3" s="21" t="s">
        <v>46</v>
      </c>
      <c r="B3" s="5" t="s">
        <v>53</v>
      </c>
      <c r="C3" s="5" t="s">
        <v>52</v>
      </c>
      <c r="E3" s="1" t="s">
        <v>0</v>
      </c>
    </row>
    <row r="4" spans="1:14" x14ac:dyDescent="0.25">
      <c r="A4" s="7">
        <v>102</v>
      </c>
      <c r="B4" s="7">
        <v>50</v>
      </c>
      <c r="C4" s="7">
        <v>75</v>
      </c>
      <c r="E4" s="8" t="s">
        <v>47</v>
      </c>
      <c r="F4" s="8"/>
      <c r="G4" s="8"/>
      <c r="H4" s="8"/>
      <c r="I4" s="8"/>
      <c r="J4" s="8"/>
      <c r="K4" s="8"/>
      <c r="L4" s="8"/>
      <c r="M4" s="8"/>
    </row>
    <row r="5" spans="1:14" x14ac:dyDescent="0.25">
      <c r="A5" s="15">
        <v>442</v>
      </c>
      <c r="B5" s="15">
        <v>60</v>
      </c>
      <c r="C5" s="15">
        <v>75</v>
      </c>
      <c r="E5" s="8" t="s">
        <v>48</v>
      </c>
      <c r="F5" s="8"/>
      <c r="G5" s="8"/>
      <c r="H5" s="8"/>
      <c r="I5" s="8"/>
      <c r="J5" s="8"/>
      <c r="K5" s="8"/>
      <c r="L5" s="8"/>
      <c r="M5" s="8"/>
    </row>
    <row r="6" spans="1:14" x14ac:dyDescent="0.25">
      <c r="A6" s="7">
        <v>325</v>
      </c>
      <c r="B6" s="7">
        <v>65</v>
      </c>
      <c r="C6" s="7">
        <v>85</v>
      </c>
      <c r="E6" s="8" t="s">
        <v>49</v>
      </c>
      <c r="F6" s="8"/>
      <c r="G6" s="8"/>
      <c r="H6" s="8"/>
      <c r="I6" s="8"/>
      <c r="J6" s="8"/>
      <c r="K6" s="8"/>
      <c r="L6" s="8"/>
      <c r="M6" s="8"/>
    </row>
    <row r="7" spans="1:14" x14ac:dyDescent="0.25">
      <c r="A7" s="15">
        <v>154</v>
      </c>
      <c r="B7" s="15">
        <v>75</v>
      </c>
      <c r="C7" s="15">
        <v>90</v>
      </c>
      <c r="E7" s="8" t="s">
        <v>50</v>
      </c>
      <c r="F7" s="8"/>
      <c r="G7" s="8"/>
      <c r="H7" s="8"/>
      <c r="I7" s="8"/>
      <c r="J7" s="8"/>
      <c r="K7" s="8"/>
      <c r="L7" s="8"/>
      <c r="M7" s="8"/>
    </row>
    <row r="8" spans="1:14" x14ac:dyDescent="0.25">
      <c r="A8" s="7">
        <v>114</v>
      </c>
      <c r="B8" s="7">
        <v>80</v>
      </c>
      <c r="C8" s="7">
        <v>95</v>
      </c>
      <c r="E8" s="8" t="s">
        <v>51</v>
      </c>
      <c r="F8" s="8"/>
      <c r="G8" s="8"/>
      <c r="H8" s="8"/>
      <c r="I8" s="8"/>
      <c r="J8" s="8"/>
      <c r="K8" s="8"/>
      <c r="L8" s="8"/>
      <c r="M8" s="8"/>
    </row>
    <row r="9" spans="1:14" x14ac:dyDescent="0.25">
      <c r="A9" s="15">
        <v>178</v>
      </c>
      <c r="B9" s="15">
        <v>40</v>
      </c>
      <c r="C9" s="15">
        <v>75</v>
      </c>
      <c r="E9" s="8" t="s">
        <v>54</v>
      </c>
      <c r="F9" s="8"/>
      <c r="G9" s="8"/>
      <c r="H9" s="8"/>
      <c r="I9" s="8"/>
      <c r="J9" s="8"/>
      <c r="K9" s="8"/>
      <c r="L9" s="8"/>
      <c r="M9" s="8"/>
    </row>
    <row r="10" spans="1:14" x14ac:dyDescent="0.25">
      <c r="A10" s="7">
        <v>165</v>
      </c>
      <c r="B10" s="7">
        <v>60</v>
      </c>
      <c r="C10" s="7">
        <v>80</v>
      </c>
    </row>
    <row r="11" spans="1:14" x14ac:dyDescent="0.25">
      <c r="A11" s="15">
        <v>520</v>
      </c>
      <c r="B11" s="15">
        <v>90</v>
      </c>
      <c r="C11" s="15">
        <v>90</v>
      </c>
      <c r="E11" t="s">
        <v>58</v>
      </c>
    </row>
    <row r="12" spans="1:14" x14ac:dyDescent="0.25">
      <c r="A12" s="7">
        <v>220</v>
      </c>
      <c r="B12" s="7">
        <v>80</v>
      </c>
      <c r="C12" s="7">
        <v>85</v>
      </c>
      <c r="E12" t="s">
        <v>73</v>
      </c>
    </row>
    <row r="13" spans="1:14" ht="15.75" thickBot="1" x14ac:dyDescent="0.3">
      <c r="A13" s="16">
        <v>335</v>
      </c>
      <c r="B13" s="16">
        <v>60</v>
      </c>
      <c r="C13" s="16">
        <v>85</v>
      </c>
      <c r="E13" t="s">
        <v>60</v>
      </c>
    </row>
    <row r="14" spans="1:14" x14ac:dyDescent="0.25">
      <c r="E14" s="9"/>
      <c r="F14" s="9"/>
      <c r="G14" s="9"/>
      <c r="H14" s="9"/>
      <c r="I14" s="9"/>
      <c r="J14" s="9"/>
    </row>
    <row r="15" spans="1:14" x14ac:dyDescent="0.25">
      <c r="E15" s="64"/>
      <c r="F15" s="64"/>
      <c r="G15" s="64"/>
      <c r="H15" s="64"/>
      <c r="I15" s="64"/>
      <c r="J15" s="64"/>
      <c r="K15" s="64"/>
      <c r="L15" s="64"/>
      <c r="M15" s="64"/>
    </row>
    <row r="16" spans="1:14" x14ac:dyDescent="0.25">
      <c r="E16" s="64"/>
      <c r="F16" s="64"/>
      <c r="G16" s="64"/>
      <c r="H16" s="64"/>
      <c r="I16" s="64"/>
      <c r="J16" s="64"/>
      <c r="K16" s="64"/>
      <c r="L16" s="64"/>
      <c r="M16" s="64"/>
    </row>
    <row r="17" spans="5:13" x14ac:dyDescent="0.25">
      <c r="E17" s="64"/>
      <c r="F17" s="64"/>
      <c r="G17" s="64"/>
      <c r="H17" s="64"/>
      <c r="I17" s="64"/>
      <c r="J17" s="64"/>
      <c r="K17" s="64"/>
      <c r="L17" s="64"/>
      <c r="M17" s="64"/>
    </row>
    <row r="18" spans="5:13" x14ac:dyDescent="0.25">
      <c r="E18" s="64"/>
      <c r="F18" s="64"/>
      <c r="G18" s="64"/>
      <c r="H18" s="64"/>
      <c r="I18" s="64"/>
      <c r="J18" s="64"/>
      <c r="K18" s="64"/>
      <c r="L18" s="64"/>
      <c r="M18" s="64"/>
    </row>
    <row r="19" spans="5:13" x14ac:dyDescent="0.25">
      <c r="E19" s="64"/>
      <c r="F19" s="64"/>
      <c r="G19" s="64"/>
      <c r="H19" s="64"/>
      <c r="I19" s="64"/>
      <c r="J19" s="64"/>
      <c r="K19" s="64"/>
      <c r="L19" s="64"/>
      <c r="M19" s="64"/>
    </row>
    <row r="20" spans="5:13" x14ac:dyDescent="0.25">
      <c r="E20" s="64"/>
      <c r="F20" s="64"/>
      <c r="G20" s="64"/>
      <c r="H20" s="64"/>
      <c r="I20" s="64"/>
      <c r="J20" s="64"/>
      <c r="K20" s="64"/>
      <c r="L20" s="64"/>
      <c r="M20" s="64"/>
    </row>
    <row r="21" spans="5:13" x14ac:dyDescent="0.25">
      <c r="E21" s="64"/>
      <c r="F21" s="64"/>
      <c r="G21" s="64"/>
      <c r="H21" s="64"/>
      <c r="I21" s="64"/>
      <c r="J21" s="64"/>
      <c r="K21" s="64"/>
      <c r="L21" s="64"/>
      <c r="M21" s="64"/>
    </row>
    <row r="22" spans="5:13" x14ac:dyDescent="0.25">
      <c r="E22" s="64"/>
      <c r="F22" s="64"/>
      <c r="G22" s="64"/>
      <c r="H22" s="64"/>
      <c r="I22" s="64"/>
      <c r="J22" s="64"/>
      <c r="K22" s="64"/>
      <c r="L22" s="64"/>
      <c r="M22" s="64"/>
    </row>
    <row r="23" spans="5:13" x14ac:dyDescent="0.25">
      <c r="E23" s="64"/>
      <c r="F23" s="64"/>
      <c r="G23" s="64"/>
      <c r="H23" s="64"/>
      <c r="I23" s="64"/>
      <c r="J23" s="64"/>
      <c r="K23" s="64"/>
      <c r="L23" s="64"/>
      <c r="M23" s="64"/>
    </row>
  </sheetData>
  <mergeCells count="2">
    <mergeCell ref="E15:M23"/>
    <mergeCell ref="A1:N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2"/>
  <sheetViews>
    <sheetView workbookViewId="0">
      <selection activeCell="M11" sqref="M11"/>
    </sheetView>
  </sheetViews>
  <sheetFormatPr defaultRowHeight="15" x14ac:dyDescent="0.25"/>
  <cols>
    <col min="1" max="1" width="12.42578125" customWidth="1"/>
    <col min="2" max="2" width="11.42578125" customWidth="1"/>
  </cols>
  <sheetData>
    <row r="1" spans="1:12" ht="21" x14ac:dyDescent="0.35">
      <c r="A1" s="65" t="s">
        <v>61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15.75" thickBot="1" x14ac:dyDescent="0.3"/>
    <row r="3" spans="1:12" ht="15.75" customHeight="1" thickBot="1" x14ac:dyDescent="0.3">
      <c r="A3" s="22" t="s">
        <v>55</v>
      </c>
      <c r="B3" s="22" t="s">
        <v>56</v>
      </c>
      <c r="D3" s="66" t="s">
        <v>57</v>
      </c>
      <c r="E3" s="67"/>
      <c r="F3" s="67"/>
      <c r="G3" s="67"/>
      <c r="H3" s="67"/>
      <c r="I3" s="67"/>
      <c r="J3" s="67"/>
      <c r="K3" s="67"/>
      <c r="L3" s="68"/>
    </row>
    <row r="4" spans="1:12" x14ac:dyDescent="0.25">
      <c r="A4" s="23">
        <v>139</v>
      </c>
      <c r="B4" s="24">
        <v>96</v>
      </c>
      <c r="D4" s="69"/>
      <c r="E4" s="70"/>
      <c r="F4" s="70"/>
      <c r="G4" s="70"/>
      <c r="H4" s="70"/>
      <c r="I4" s="70"/>
      <c r="J4" s="70"/>
      <c r="K4" s="70"/>
      <c r="L4" s="71"/>
    </row>
    <row r="5" spans="1:12" x14ac:dyDescent="0.25">
      <c r="A5" s="25">
        <v>134</v>
      </c>
      <c r="B5" s="26">
        <v>90</v>
      </c>
      <c r="D5" s="69"/>
      <c r="E5" s="70"/>
      <c r="F5" s="70"/>
      <c r="G5" s="70"/>
      <c r="H5" s="70"/>
      <c r="I5" s="70"/>
      <c r="J5" s="70"/>
      <c r="K5" s="70"/>
      <c r="L5" s="71"/>
    </row>
    <row r="6" spans="1:12" ht="15.75" thickBot="1" x14ac:dyDescent="0.3">
      <c r="A6" s="25">
        <v>125</v>
      </c>
      <c r="B6" s="26">
        <v>113</v>
      </c>
      <c r="D6" s="72"/>
      <c r="E6" s="73"/>
      <c r="F6" s="73"/>
      <c r="G6" s="73"/>
      <c r="H6" s="73"/>
      <c r="I6" s="73"/>
      <c r="J6" s="73"/>
      <c r="K6" s="73"/>
      <c r="L6" s="74"/>
    </row>
    <row r="7" spans="1:12" x14ac:dyDescent="0.25">
      <c r="A7" s="25">
        <v>120</v>
      </c>
      <c r="B7" s="26">
        <v>101</v>
      </c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25">
        <v>115</v>
      </c>
      <c r="B8" s="26">
        <v>104</v>
      </c>
      <c r="D8" t="s">
        <v>58</v>
      </c>
    </row>
    <row r="9" spans="1:12" x14ac:dyDescent="0.25">
      <c r="A9" s="25">
        <v>91</v>
      </c>
      <c r="B9" s="26">
        <v>123</v>
      </c>
      <c r="D9" t="s">
        <v>59</v>
      </c>
    </row>
    <row r="10" spans="1:12" x14ac:dyDescent="0.25">
      <c r="A10" s="25">
        <v>129</v>
      </c>
      <c r="B10" s="26">
        <v>106</v>
      </c>
      <c r="D10" t="s">
        <v>60</v>
      </c>
    </row>
    <row r="11" spans="1:12" x14ac:dyDescent="0.25">
      <c r="A11" s="25">
        <v>141</v>
      </c>
      <c r="B11" s="26">
        <v>106</v>
      </c>
      <c r="D11" s="9"/>
      <c r="E11" s="9"/>
      <c r="F11" s="9"/>
      <c r="G11" s="9"/>
      <c r="H11" s="9"/>
      <c r="I11" s="9"/>
    </row>
    <row r="12" spans="1:12" x14ac:dyDescent="0.25">
      <c r="A12" s="25">
        <v>122</v>
      </c>
      <c r="B12" s="26">
        <v>107</v>
      </c>
      <c r="D12" s="64"/>
      <c r="E12" s="64"/>
      <c r="F12" s="64"/>
      <c r="G12" s="64"/>
      <c r="H12" s="64"/>
      <c r="I12" s="64"/>
      <c r="J12" s="64"/>
      <c r="K12" s="64"/>
      <c r="L12" s="64"/>
    </row>
    <row r="13" spans="1:12" x14ac:dyDescent="0.25">
      <c r="A13" s="25">
        <v>154</v>
      </c>
      <c r="B13" s="26">
        <v>139</v>
      </c>
      <c r="D13" s="64"/>
      <c r="E13" s="64"/>
      <c r="F13" s="64"/>
      <c r="G13" s="64"/>
      <c r="H13" s="64"/>
      <c r="I13" s="64"/>
      <c r="J13" s="64"/>
      <c r="K13" s="64"/>
      <c r="L13" s="64"/>
    </row>
    <row r="14" spans="1:12" x14ac:dyDescent="0.25">
      <c r="A14" s="25">
        <v>121</v>
      </c>
      <c r="B14" s="26">
        <v>130</v>
      </c>
      <c r="D14" s="64"/>
      <c r="E14" s="64"/>
      <c r="F14" s="64"/>
      <c r="G14" s="64"/>
      <c r="H14" s="64"/>
      <c r="I14" s="64"/>
      <c r="J14" s="64"/>
      <c r="K14" s="64"/>
      <c r="L14" s="64"/>
    </row>
    <row r="15" spans="1:12" x14ac:dyDescent="0.25">
      <c r="A15" s="25">
        <v>117</v>
      </c>
      <c r="B15" s="26">
        <v>107</v>
      </c>
      <c r="D15" s="64"/>
      <c r="E15" s="64"/>
      <c r="F15" s="64"/>
      <c r="G15" s="64"/>
      <c r="H15" s="64"/>
      <c r="I15" s="64"/>
      <c r="J15" s="64"/>
      <c r="K15" s="64"/>
      <c r="L15" s="64"/>
    </row>
    <row r="16" spans="1:12" x14ac:dyDescent="0.25">
      <c r="A16" s="25">
        <v>94</v>
      </c>
      <c r="B16" s="26">
        <v>106</v>
      </c>
      <c r="D16" s="64"/>
      <c r="E16" s="64"/>
      <c r="F16" s="64"/>
      <c r="G16" s="64"/>
      <c r="H16" s="64"/>
      <c r="I16" s="64"/>
      <c r="J16" s="64"/>
      <c r="K16" s="64"/>
      <c r="L16" s="64"/>
    </row>
    <row r="17" spans="1:12" x14ac:dyDescent="0.25">
      <c r="A17" s="25">
        <v>97</v>
      </c>
      <c r="B17" s="26">
        <v>124</v>
      </c>
      <c r="D17" s="64"/>
      <c r="E17" s="64"/>
      <c r="F17" s="64"/>
      <c r="G17" s="64"/>
      <c r="H17" s="64"/>
      <c r="I17" s="64"/>
      <c r="J17" s="64"/>
      <c r="K17" s="64"/>
      <c r="L17" s="64"/>
    </row>
    <row r="18" spans="1:12" x14ac:dyDescent="0.25">
      <c r="A18" s="27">
        <v>138</v>
      </c>
      <c r="B18" s="26">
        <v>129</v>
      </c>
      <c r="D18" s="64"/>
      <c r="E18" s="64"/>
      <c r="F18" s="64"/>
      <c r="G18" s="64"/>
      <c r="H18" s="64"/>
      <c r="I18" s="64"/>
      <c r="J18" s="64"/>
      <c r="K18" s="64"/>
      <c r="L18" s="64"/>
    </row>
    <row r="19" spans="1:12" x14ac:dyDescent="0.25">
      <c r="A19" s="27">
        <v>93</v>
      </c>
      <c r="B19" s="26">
        <v>113</v>
      </c>
      <c r="D19" s="64"/>
      <c r="E19" s="64"/>
      <c r="F19" s="64"/>
      <c r="G19" s="64"/>
      <c r="H19" s="64"/>
      <c r="I19" s="64"/>
      <c r="J19" s="64"/>
      <c r="K19" s="64"/>
      <c r="L19" s="64"/>
    </row>
    <row r="20" spans="1:12" x14ac:dyDescent="0.25">
      <c r="A20" s="27">
        <v>116</v>
      </c>
      <c r="B20" s="26">
        <v>143</v>
      </c>
      <c r="D20" s="64"/>
      <c r="E20" s="64"/>
      <c r="F20" s="64"/>
      <c r="G20" s="64"/>
      <c r="H20" s="64"/>
      <c r="I20" s="64"/>
      <c r="J20" s="64"/>
      <c r="K20" s="64"/>
      <c r="L20" s="64"/>
    </row>
    <row r="21" spans="1:12" x14ac:dyDescent="0.25">
      <c r="A21" s="27">
        <v>132</v>
      </c>
      <c r="B21" s="26">
        <v>144</v>
      </c>
    </row>
    <row r="22" spans="1:12" x14ac:dyDescent="0.25">
      <c r="A22" s="27">
        <v>133</v>
      </c>
      <c r="B22" s="26">
        <v>120</v>
      </c>
    </row>
    <row r="23" spans="1:12" x14ac:dyDescent="0.25">
      <c r="A23" s="27">
        <v>152</v>
      </c>
      <c r="B23" s="26">
        <v>120</v>
      </c>
    </row>
    <row r="24" spans="1:12" x14ac:dyDescent="0.25">
      <c r="A24" s="27">
        <v>129</v>
      </c>
      <c r="B24" s="26">
        <v>95</v>
      </c>
    </row>
    <row r="25" spans="1:12" x14ac:dyDescent="0.25">
      <c r="A25" s="27">
        <v>114</v>
      </c>
      <c r="B25" s="26">
        <v>150</v>
      </c>
    </row>
    <row r="26" spans="1:12" x14ac:dyDescent="0.25">
      <c r="A26" s="27">
        <v>126</v>
      </c>
      <c r="B26" s="26">
        <v>100</v>
      </c>
    </row>
    <row r="27" spans="1:12" x14ac:dyDescent="0.25">
      <c r="A27" s="27">
        <v>109</v>
      </c>
      <c r="B27" s="26">
        <v>155</v>
      </c>
    </row>
    <row r="28" spans="1:12" x14ac:dyDescent="0.25">
      <c r="A28" s="27">
        <v>150</v>
      </c>
      <c r="B28" s="26">
        <v>133</v>
      </c>
    </row>
    <row r="29" spans="1:12" x14ac:dyDescent="0.25">
      <c r="A29" s="27">
        <v>113</v>
      </c>
      <c r="B29" s="26">
        <v>93</v>
      </c>
    </row>
    <row r="30" spans="1:12" x14ac:dyDescent="0.25">
      <c r="A30" s="27">
        <v>105</v>
      </c>
      <c r="B30" s="26">
        <v>123</v>
      </c>
    </row>
    <row r="31" spans="1:12" x14ac:dyDescent="0.25">
      <c r="A31" s="27">
        <v>118</v>
      </c>
      <c r="B31" s="26">
        <v>97</v>
      </c>
    </row>
    <row r="32" spans="1:12" ht="15.75" thickBot="1" x14ac:dyDescent="0.3">
      <c r="A32" s="28">
        <v>101</v>
      </c>
      <c r="B32" s="29">
        <v>151</v>
      </c>
    </row>
  </sheetData>
  <mergeCells count="3">
    <mergeCell ref="D12:L20"/>
    <mergeCell ref="A1:L1"/>
    <mergeCell ref="D3:L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7"/>
  <sheetViews>
    <sheetView workbookViewId="0">
      <selection activeCell="D9" sqref="D9:L17"/>
    </sheetView>
  </sheetViews>
  <sheetFormatPr defaultRowHeight="15" x14ac:dyDescent="0.25"/>
  <cols>
    <col min="1" max="1" width="12.5703125" customWidth="1"/>
    <col min="2" max="2" width="11.42578125" customWidth="1"/>
  </cols>
  <sheetData>
    <row r="1" spans="1:12" ht="21" x14ac:dyDescent="0.35">
      <c r="A1" s="65" t="s">
        <v>64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15.75" thickBot="1" x14ac:dyDescent="0.3"/>
    <row r="3" spans="1:12" ht="30.75" customHeight="1" thickBot="1" x14ac:dyDescent="0.3">
      <c r="A3" s="30" t="s">
        <v>62</v>
      </c>
      <c r="B3" s="30" t="s">
        <v>63</v>
      </c>
      <c r="D3" s="75" t="s">
        <v>65</v>
      </c>
      <c r="E3" s="76"/>
      <c r="F3" s="76"/>
      <c r="G3" s="76"/>
      <c r="H3" s="76"/>
      <c r="I3" s="76"/>
      <c r="J3" s="76"/>
      <c r="K3" s="76"/>
      <c r="L3" s="77"/>
    </row>
    <row r="4" spans="1:12" x14ac:dyDescent="0.25">
      <c r="A4" s="31">
        <v>144</v>
      </c>
      <c r="B4" s="32">
        <v>139</v>
      </c>
      <c r="D4" s="37"/>
      <c r="E4" s="37"/>
      <c r="F4" s="37"/>
      <c r="G4" s="37"/>
      <c r="H4" s="37"/>
      <c r="I4" s="37"/>
    </row>
    <row r="5" spans="1:12" x14ac:dyDescent="0.25">
      <c r="A5" s="33">
        <v>144</v>
      </c>
      <c r="B5" s="34">
        <v>145</v>
      </c>
      <c r="D5" t="s">
        <v>58</v>
      </c>
    </row>
    <row r="6" spans="1:12" x14ac:dyDescent="0.25">
      <c r="A6" s="33">
        <v>145</v>
      </c>
      <c r="B6" s="34">
        <v>146</v>
      </c>
      <c r="D6" t="s">
        <v>59</v>
      </c>
    </row>
    <row r="7" spans="1:12" x14ac:dyDescent="0.25">
      <c r="A7" s="33">
        <v>141</v>
      </c>
      <c r="B7" s="34">
        <v>149</v>
      </c>
      <c r="D7" t="s">
        <v>60</v>
      </c>
    </row>
    <row r="8" spans="1:12" x14ac:dyDescent="0.25">
      <c r="A8" s="33">
        <v>145</v>
      </c>
      <c r="B8" s="34">
        <v>139</v>
      </c>
      <c r="D8" s="9"/>
      <c r="E8" s="9"/>
      <c r="F8" s="9"/>
      <c r="G8" s="9"/>
      <c r="H8" s="9"/>
      <c r="I8" s="9"/>
    </row>
    <row r="9" spans="1:12" x14ac:dyDescent="0.25">
      <c r="A9" s="33">
        <v>141</v>
      </c>
      <c r="B9" s="34">
        <v>147</v>
      </c>
      <c r="D9" s="64"/>
      <c r="E9" s="64"/>
      <c r="F9" s="64"/>
      <c r="G9" s="64"/>
      <c r="H9" s="64"/>
      <c r="I9" s="64"/>
      <c r="J9" s="64"/>
      <c r="K9" s="64"/>
      <c r="L9" s="64"/>
    </row>
    <row r="10" spans="1:12" x14ac:dyDescent="0.25">
      <c r="A10" s="33">
        <v>142</v>
      </c>
      <c r="B10" s="34">
        <v>143</v>
      </c>
      <c r="D10" s="64"/>
      <c r="E10" s="64"/>
      <c r="F10" s="64"/>
      <c r="G10" s="64"/>
      <c r="H10" s="64"/>
      <c r="I10" s="64"/>
      <c r="J10" s="64"/>
      <c r="K10" s="64"/>
      <c r="L10" s="64"/>
    </row>
    <row r="11" spans="1:12" x14ac:dyDescent="0.25">
      <c r="A11" s="33">
        <v>143</v>
      </c>
      <c r="B11" s="34">
        <v>166</v>
      </c>
      <c r="D11" s="64"/>
      <c r="E11" s="64"/>
      <c r="F11" s="64"/>
      <c r="G11" s="64"/>
      <c r="H11" s="64"/>
      <c r="I11" s="64"/>
      <c r="J11" s="64"/>
      <c r="K11" s="64"/>
      <c r="L11" s="64"/>
    </row>
    <row r="12" spans="1:12" x14ac:dyDescent="0.25">
      <c r="A12" s="33">
        <v>142</v>
      </c>
      <c r="B12" s="34">
        <v>151</v>
      </c>
      <c r="D12" s="64"/>
      <c r="E12" s="64"/>
      <c r="F12" s="64"/>
      <c r="G12" s="64"/>
      <c r="H12" s="64"/>
      <c r="I12" s="64"/>
      <c r="J12" s="64"/>
      <c r="K12" s="64"/>
      <c r="L12" s="64"/>
    </row>
    <row r="13" spans="1:12" x14ac:dyDescent="0.25">
      <c r="A13" s="33">
        <v>145</v>
      </c>
      <c r="B13" s="34">
        <v>144</v>
      </c>
      <c r="D13" s="64"/>
      <c r="E13" s="64"/>
      <c r="F13" s="64"/>
      <c r="G13" s="64"/>
      <c r="H13" s="64"/>
      <c r="I13" s="64"/>
      <c r="J13" s="64"/>
      <c r="K13" s="64"/>
      <c r="L13" s="64"/>
    </row>
    <row r="14" spans="1:12" x14ac:dyDescent="0.25">
      <c r="A14" s="33">
        <v>140</v>
      </c>
      <c r="B14" s="34">
        <v>140</v>
      </c>
      <c r="D14" s="64"/>
      <c r="E14" s="64"/>
      <c r="F14" s="64"/>
      <c r="G14" s="64"/>
      <c r="H14" s="64"/>
      <c r="I14" s="64"/>
      <c r="J14" s="64"/>
      <c r="K14" s="64"/>
      <c r="L14" s="64"/>
    </row>
    <row r="15" spans="1:12" x14ac:dyDescent="0.25">
      <c r="A15" s="33">
        <v>145</v>
      </c>
      <c r="B15" s="34">
        <v>144</v>
      </c>
      <c r="D15" s="64"/>
      <c r="E15" s="64"/>
      <c r="F15" s="64"/>
      <c r="G15" s="64"/>
      <c r="H15" s="64"/>
      <c r="I15" s="64"/>
      <c r="J15" s="64"/>
      <c r="K15" s="64"/>
      <c r="L15" s="64"/>
    </row>
    <row r="16" spans="1:12" x14ac:dyDescent="0.25">
      <c r="A16" s="33">
        <v>140</v>
      </c>
      <c r="B16" s="34">
        <v>136</v>
      </c>
      <c r="D16" s="64"/>
      <c r="E16" s="64"/>
      <c r="F16" s="64"/>
      <c r="G16" s="64"/>
      <c r="H16" s="64"/>
      <c r="I16" s="64"/>
      <c r="J16" s="64"/>
      <c r="K16" s="64"/>
      <c r="L16" s="64"/>
    </row>
    <row r="17" spans="1:12" x14ac:dyDescent="0.25">
      <c r="A17" s="33">
        <v>141</v>
      </c>
      <c r="B17" s="34">
        <v>140</v>
      </c>
      <c r="D17" s="64"/>
      <c r="E17" s="64"/>
      <c r="F17" s="64"/>
      <c r="G17" s="64"/>
      <c r="H17" s="64"/>
      <c r="I17" s="64"/>
      <c r="J17" s="64"/>
      <c r="K17" s="64"/>
      <c r="L17" s="64"/>
    </row>
    <row r="18" spans="1:12" x14ac:dyDescent="0.25">
      <c r="A18" s="33">
        <v>140</v>
      </c>
      <c r="B18" s="34">
        <v>137</v>
      </c>
    </row>
    <row r="19" spans="1:12" x14ac:dyDescent="0.25">
      <c r="A19" s="33">
        <v>142</v>
      </c>
      <c r="B19" s="34">
        <v>149</v>
      </c>
    </row>
    <row r="20" spans="1:12" x14ac:dyDescent="0.25">
      <c r="A20" s="33">
        <v>140</v>
      </c>
      <c r="B20" s="34">
        <v>147</v>
      </c>
    </row>
    <row r="21" spans="1:12" x14ac:dyDescent="0.25">
      <c r="A21" s="33">
        <v>140</v>
      </c>
      <c r="B21" s="34">
        <v>167</v>
      </c>
    </row>
    <row r="22" spans="1:12" x14ac:dyDescent="0.25">
      <c r="A22" s="33">
        <v>145</v>
      </c>
      <c r="B22" s="34">
        <v>146</v>
      </c>
    </row>
    <row r="23" spans="1:12" x14ac:dyDescent="0.25">
      <c r="A23" s="33">
        <v>144</v>
      </c>
      <c r="B23" s="34">
        <v>145</v>
      </c>
    </row>
    <row r="24" spans="1:12" x14ac:dyDescent="0.25">
      <c r="A24" s="33">
        <v>145</v>
      </c>
      <c r="B24" s="34">
        <v>145</v>
      </c>
    </row>
    <row r="25" spans="1:12" x14ac:dyDescent="0.25">
      <c r="A25" s="33">
        <v>144</v>
      </c>
      <c r="B25" s="34">
        <v>137</v>
      </c>
    </row>
    <row r="26" spans="1:12" x14ac:dyDescent="0.25">
      <c r="A26" s="33">
        <v>144</v>
      </c>
      <c r="B26" s="34">
        <v>150</v>
      </c>
    </row>
    <row r="27" spans="1:12" ht="15.75" thickBot="1" x14ac:dyDescent="0.3">
      <c r="A27" s="35">
        <v>140</v>
      </c>
      <c r="B27" s="36">
        <v>144</v>
      </c>
    </row>
  </sheetData>
  <mergeCells count="3">
    <mergeCell ref="D9:L17"/>
    <mergeCell ref="D3:L3"/>
    <mergeCell ref="A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3"/>
  <sheetViews>
    <sheetView workbookViewId="0">
      <selection activeCell="M15" sqref="M15"/>
    </sheetView>
  </sheetViews>
  <sheetFormatPr defaultRowHeight="15" x14ac:dyDescent="0.25"/>
  <cols>
    <col min="1" max="1" width="13.5703125" customWidth="1"/>
    <col min="2" max="2" width="12.140625" customWidth="1"/>
  </cols>
  <sheetData>
    <row r="1" spans="1:12" ht="21" x14ac:dyDescent="0.35">
      <c r="A1" s="65" t="s">
        <v>61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15.75" thickBot="1" x14ac:dyDescent="0.3"/>
    <row r="3" spans="1:12" ht="15.75" customHeight="1" thickBot="1" x14ac:dyDescent="0.3">
      <c r="A3" s="38" t="s">
        <v>66</v>
      </c>
      <c r="B3" s="38" t="s">
        <v>67</v>
      </c>
      <c r="D3" s="66" t="s">
        <v>68</v>
      </c>
      <c r="E3" s="67"/>
      <c r="F3" s="67"/>
      <c r="G3" s="67"/>
      <c r="H3" s="67"/>
      <c r="I3" s="67"/>
      <c r="J3" s="67"/>
      <c r="K3" s="67"/>
      <c r="L3" s="68"/>
    </row>
    <row r="4" spans="1:12" ht="15.75" thickBot="1" x14ac:dyDescent="0.3">
      <c r="A4" s="39">
        <v>29</v>
      </c>
      <c r="B4" s="40">
        <v>24</v>
      </c>
      <c r="D4" s="72"/>
      <c r="E4" s="73"/>
      <c r="F4" s="73"/>
      <c r="G4" s="73"/>
      <c r="H4" s="73"/>
      <c r="I4" s="73"/>
      <c r="J4" s="73"/>
      <c r="K4" s="73"/>
      <c r="L4" s="74"/>
    </row>
    <row r="5" spans="1:12" x14ac:dyDescent="0.25">
      <c r="A5" s="41">
        <v>25</v>
      </c>
      <c r="B5" s="42">
        <v>26</v>
      </c>
      <c r="D5" s="45"/>
    </row>
    <row r="6" spans="1:12" x14ac:dyDescent="0.25">
      <c r="A6" s="41">
        <v>24</v>
      </c>
      <c r="B6" s="42">
        <v>23</v>
      </c>
      <c r="D6" t="s">
        <v>58</v>
      </c>
    </row>
    <row r="7" spans="1:12" x14ac:dyDescent="0.25">
      <c r="A7" s="41">
        <v>35</v>
      </c>
      <c r="B7" s="42">
        <v>27</v>
      </c>
      <c r="D7" t="s">
        <v>59</v>
      </c>
    </row>
    <row r="8" spans="1:12" x14ac:dyDescent="0.25">
      <c r="A8" s="41">
        <v>22</v>
      </c>
      <c r="B8" s="42">
        <v>25</v>
      </c>
      <c r="D8" t="s">
        <v>60</v>
      </c>
      <c r="E8" s="9"/>
      <c r="F8" s="9"/>
      <c r="G8" s="9"/>
      <c r="H8" s="9"/>
      <c r="I8" s="9"/>
    </row>
    <row r="9" spans="1:12" x14ac:dyDescent="0.25">
      <c r="A9" s="41">
        <v>28</v>
      </c>
      <c r="B9" s="42">
        <v>27</v>
      </c>
      <c r="E9" s="9"/>
      <c r="F9" s="9"/>
      <c r="G9" s="9"/>
      <c r="H9" s="9"/>
      <c r="I9" s="9"/>
    </row>
    <row r="10" spans="1:12" x14ac:dyDescent="0.25">
      <c r="A10" s="41">
        <v>26</v>
      </c>
      <c r="B10" s="42">
        <v>24</v>
      </c>
      <c r="D10" s="64"/>
      <c r="E10" s="64"/>
      <c r="F10" s="64"/>
      <c r="G10" s="64"/>
      <c r="H10" s="64"/>
      <c r="I10" s="64"/>
      <c r="J10" s="64"/>
      <c r="K10" s="64"/>
      <c r="L10" s="64"/>
    </row>
    <row r="11" spans="1:12" x14ac:dyDescent="0.25">
      <c r="A11" s="41">
        <v>27</v>
      </c>
      <c r="B11" s="42">
        <v>25</v>
      </c>
      <c r="D11" s="64"/>
      <c r="E11" s="64"/>
      <c r="F11" s="64"/>
      <c r="G11" s="64"/>
      <c r="H11" s="64"/>
      <c r="I11" s="64"/>
      <c r="J11" s="64"/>
      <c r="K11" s="64"/>
      <c r="L11" s="64"/>
    </row>
    <row r="12" spans="1:12" x14ac:dyDescent="0.25">
      <c r="A12" s="41">
        <v>26</v>
      </c>
      <c r="B12" s="42">
        <v>24</v>
      </c>
      <c r="D12" s="64"/>
      <c r="E12" s="64"/>
      <c r="F12" s="64"/>
      <c r="G12" s="64"/>
      <c r="H12" s="64"/>
      <c r="I12" s="64"/>
      <c r="J12" s="64"/>
      <c r="K12" s="64"/>
      <c r="L12" s="64"/>
    </row>
    <row r="13" spans="1:12" x14ac:dyDescent="0.25">
      <c r="A13" s="41">
        <v>23</v>
      </c>
      <c r="B13" s="42">
        <v>22</v>
      </c>
      <c r="D13" s="64"/>
      <c r="E13" s="64"/>
      <c r="F13" s="64"/>
      <c r="G13" s="64"/>
      <c r="H13" s="64"/>
      <c r="I13" s="64"/>
      <c r="J13" s="64"/>
      <c r="K13" s="64"/>
      <c r="L13" s="64"/>
    </row>
    <row r="14" spans="1:12" x14ac:dyDescent="0.25">
      <c r="A14" s="41">
        <v>21</v>
      </c>
      <c r="B14" s="42">
        <v>23</v>
      </c>
      <c r="D14" s="64"/>
      <c r="E14" s="64"/>
      <c r="F14" s="64"/>
      <c r="G14" s="64"/>
      <c r="H14" s="64"/>
      <c r="I14" s="64"/>
      <c r="J14" s="64"/>
      <c r="K14" s="64"/>
      <c r="L14" s="64"/>
    </row>
    <row r="15" spans="1:12" x14ac:dyDescent="0.25">
      <c r="A15" s="41">
        <v>21</v>
      </c>
      <c r="B15" s="42">
        <v>25</v>
      </c>
      <c r="D15" s="64"/>
      <c r="E15" s="64"/>
      <c r="F15" s="64"/>
      <c r="G15" s="64"/>
      <c r="H15" s="64"/>
      <c r="I15" s="64"/>
      <c r="J15" s="64"/>
      <c r="K15" s="64"/>
      <c r="L15" s="64"/>
    </row>
    <row r="16" spans="1:12" x14ac:dyDescent="0.25">
      <c r="A16" s="41">
        <v>24</v>
      </c>
      <c r="B16" s="42">
        <v>23</v>
      </c>
      <c r="D16" s="64"/>
      <c r="E16" s="64"/>
      <c r="F16" s="64"/>
      <c r="G16" s="64"/>
      <c r="H16" s="64"/>
      <c r="I16" s="64"/>
      <c r="J16" s="64"/>
      <c r="K16" s="64"/>
      <c r="L16" s="64"/>
    </row>
    <row r="17" spans="1:12" x14ac:dyDescent="0.25">
      <c r="A17" s="41">
        <v>25</v>
      </c>
      <c r="B17" s="42">
        <v>25</v>
      </c>
      <c r="D17" s="64"/>
      <c r="E17" s="64"/>
      <c r="F17" s="64"/>
      <c r="G17" s="64"/>
      <c r="H17" s="64"/>
      <c r="I17" s="64"/>
      <c r="J17" s="64"/>
      <c r="K17" s="64"/>
      <c r="L17" s="64"/>
    </row>
    <row r="18" spans="1:12" x14ac:dyDescent="0.25">
      <c r="A18" s="41">
        <v>24</v>
      </c>
      <c r="B18" s="42">
        <v>26</v>
      </c>
      <c r="D18" s="64"/>
      <c r="E18" s="64"/>
      <c r="F18" s="64"/>
      <c r="G18" s="64"/>
      <c r="H18" s="64"/>
      <c r="I18" s="64"/>
      <c r="J18" s="64"/>
      <c r="K18" s="64"/>
      <c r="L18" s="64"/>
    </row>
    <row r="19" spans="1:12" x14ac:dyDescent="0.25">
      <c r="A19" s="41">
        <v>32</v>
      </c>
      <c r="B19" s="42">
        <v>30</v>
      </c>
    </row>
    <row r="20" spans="1:12" x14ac:dyDescent="0.25">
      <c r="A20" s="41">
        <v>26</v>
      </c>
      <c r="B20" s="42">
        <v>22</v>
      </c>
    </row>
    <row r="21" spans="1:12" x14ac:dyDescent="0.25">
      <c r="A21" s="41">
        <v>30</v>
      </c>
      <c r="B21" s="42">
        <v>28</v>
      </c>
    </row>
    <row r="22" spans="1:12" x14ac:dyDescent="0.25">
      <c r="A22" s="41">
        <v>25</v>
      </c>
      <c r="B22" s="42">
        <v>27</v>
      </c>
    </row>
    <row r="23" spans="1:12" ht="15.75" thickBot="1" x14ac:dyDescent="0.3">
      <c r="A23" s="43">
        <v>25</v>
      </c>
      <c r="B23" s="44">
        <v>30</v>
      </c>
    </row>
  </sheetData>
  <mergeCells count="3">
    <mergeCell ref="D3:L4"/>
    <mergeCell ref="A1:L1"/>
    <mergeCell ref="D10:L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3"/>
  <sheetViews>
    <sheetView tabSelected="1" topLeftCell="A16" workbookViewId="0">
      <selection activeCell="A4" sqref="A4:D33"/>
    </sheetView>
  </sheetViews>
  <sheetFormatPr defaultRowHeight="15" x14ac:dyDescent="0.25"/>
  <cols>
    <col min="1" max="4" width="10.85546875" bestFit="1" customWidth="1"/>
  </cols>
  <sheetData>
    <row r="1" spans="1:14" ht="21" x14ac:dyDescent="0.35">
      <c r="A1" s="65" t="s">
        <v>78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15.75" thickBot="1" x14ac:dyDescent="0.3"/>
    <row r="3" spans="1:14" ht="15.75" thickBot="1" x14ac:dyDescent="0.3">
      <c r="A3" s="55" t="s">
        <v>69</v>
      </c>
      <c r="B3" s="55" t="s">
        <v>70</v>
      </c>
      <c r="C3" s="55" t="s">
        <v>71</v>
      </c>
      <c r="D3" s="55" t="s">
        <v>72</v>
      </c>
      <c r="F3" s="1" t="s">
        <v>0</v>
      </c>
    </row>
    <row r="4" spans="1:14" x14ac:dyDescent="0.25">
      <c r="A4" s="56">
        <v>5342.61</v>
      </c>
      <c r="B4" s="58">
        <v>6844.89</v>
      </c>
      <c r="C4" s="62">
        <v>5455.73</v>
      </c>
      <c r="D4" s="60">
        <v>1035.75</v>
      </c>
      <c r="F4" s="46" t="s">
        <v>74</v>
      </c>
      <c r="G4" s="47"/>
      <c r="H4" s="47"/>
      <c r="I4" s="47"/>
      <c r="J4" s="47"/>
      <c r="K4" s="47"/>
      <c r="L4" s="47"/>
      <c r="M4" s="47"/>
      <c r="N4" s="48"/>
    </row>
    <row r="5" spans="1:14" x14ac:dyDescent="0.25">
      <c r="A5" s="56">
        <v>7237.59</v>
      </c>
      <c r="B5" s="58">
        <v>6283.8</v>
      </c>
      <c r="C5" s="62">
        <v>4448.4799999999996</v>
      </c>
      <c r="D5" s="60">
        <v>6130.58</v>
      </c>
      <c r="F5" s="49" t="s">
        <v>75</v>
      </c>
      <c r="G5" s="50"/>
      <c r="H5" s="50"/>
      <c r="I5" s="50"/>
      <c r="J5" s="50"/>
      <c r="K5" s="50"/>
      <c r="L5" s="50"/>
      <c r="M5" s="50"/>
      <c r="N5" s="51"/>
    </row>
    <row r="6" spans="1:14" ht="15.75" thickBot="1" x14ac:dyDescent="0.3">
      <c r="A6" s="56">
        <v>11801.95</v>
      </c>
      <c r="B6" s="58">
        <v>5206.09</v>
      </c>
      <c r="C6" s="62">
        <v>8996.7999999999993</v>
      </c>
      <c r="D6" s="60">
        <v>2584.2800000000002</v>
      </c>
      <c r="F6" s="52" t="s">
        <v>76</v>
      </c>
      <c r="G6" s="53"/>
      <c r="H6" s="53"/>
      <c r="I6" s="53"/>
      <c r="J6" s="53"/>
      <c r="K6" s="53"/>
      <c r="L6" s="53"/>
      <c r="M6" s="53"/>
      <c r="N6" s="54"/>
    </row>
    <row r="7" spans="1:14" x14ac:dyDescent="0.25">
      <c r="A7" s="56">
        <v>1082.3599999999999</v>
      </c>
      <c r="B7" s="58">
        <v>22030.51</v>
      </c>
      <c r="C7" s="62">
        <v>4734.9799999999996</v>
      </c>
      <c r="D7" s="60">
        <v>2635.85</v>
      </c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25">
      <c r="A8" s="56">
        <v>2379.59</v>
      </c>
      <c r="B8" s="58">
        <v>5372.86</v>
      </c>
      <c r="C8" s="62">
        <v>13055.1</v>
      </c>
      <c r="D8" s="60">
        <v>5371.03</v>
      </c>
      <c r="F8" t="s">
        <v>58</v>
      </c>
    </row>
    <row r="9" spans="1:14" x14ac:dyDescent="0.25">
      <c r="A9" s="56">
        <v>8469.39</v>
      </c>
      <c r="B9" s="58">
        <v>2197.14</v>
      </c>
      <c r="C9" s="62">
        <v>10194.42</v>
      </c>
      <c r="D9" s="60">
        <v>14433.99</v>
      </c>
      <c r="F9" t="s">
        <v>77</v>
      </c>
    </row>
    <row r="10" spans="1:14" x14ac:dyDescent="0.25">
      <c r="A10" s="56">
        <v>4453.55</v>
      </c>
      <c r="B10" s="58">
        <v>13472.69</v>
      </c>
      <c r="C10" s="62">
        <v>16229.83</v>
      </c>
      <c r="D10" s="60">
        <v>2283.88</v>
      </c>
      <c r="F10" t="s">
        <v>60</v>
      </c>
    </row>
    <row r="11" spans="1:14" x14ac:dyDescent="0.25">
      <c r="A11" s="56">
        <v>4745.26</v>
      </c>
      <c r="B11" s="58">
        <v>8486.18</v>
      </c>
      <c r="C11" s="62">
        <v>7099.69</v>
      </c>
      <c r="D11" s="60">
        <v>3630.39</v>
      </c>
      <c r="F11" s="9"/>
      <c r="G11" s="9"/>
      <c r="H11" s="9"/>
      <c r="I11" s="9"/>
      <c r="J11" s="9"/>
      <c r="K11" s="9"/>
    </row>
    <row r="12" spans="1:14" x14ac:dyDescent="0.25">
      <c r="A12" s="56">
        <v>11963.8</v>
      </c>
      <c r="B12" s="58">
        <v>2447.0100000000002</v>
      </c>
      <c r="C12" s="62">
        <v>5948.36</v>
      </c>
      <c r="D12" s="60">
        <v>4775.3599999999997</v>
      </c>
      <c r="F12" s="64"/>
      <c r="G12" s="64"/>
      <c r="H12" s="64"/>
      <c r="I12" s="64"/>
      <c r="J12" s="64"/>
      <c r="K12" s="64"/>
      <c r="L12" s="64"/>
      <c r="M12" s="64"/>
      <c r="N12" s="64"/>
    </row>
    <row r="13" spans="1:14" x14ac:dyDescent="0.25">
      <c r="A13" s="56">
        <v>5294.96</v>
      </c>
      <c r="B13" s="58">
        <v>19182.240000000002</v>
      </c>
      <c r="C13" s="62">
        <v>4155.38</v>
      </c>
      <c r="D13" s="60">
        <v>6084.66</v>
      </c>
      <c r="F13" s="64"/>
      <c r="G13" s="64"/>
      <c r="H13" s="64"/>
      <c r="I13" s="64"/>
      <c r="J13" s="64"/>
      <c r="K13" s="64"/>
      <c r="L13" s="64"/>
      <c r="M13" s="64"/>
      <c r="N13" s="64"/>
    </row>
    <row r="14" spans="1:14" x14ac:dyDescent="0.25">
      <c r="A14" s="56">
        <v>2965.55</v>
      </c>
      <c r="B14" s="58">
        <v>10021.34</v>
      </c>
      <c r="C14" s="62">
        <v>14470.9</v>
      </c>
      <c r="D14" s="60">
        <v>1414.8</v>
      </c>
      <c r="F14" s="64"/>
      <c r="G14" s="64"/>
      <c r="H14" s="64"/>
      <c r="I14" s="64"/>
      <c r="J14" s="64"/>
      <c r="K14" s="64"/>
      <c r="L14" s="64"/>
      <c r="M14" s="64"/>
      <c r="N14" s="64"/>
    </row>
    <row r="15" spans="1:14" x14ac:dyDescent="0.25">
      <c r="A15" s="56">
        <v>3896.16</v>
      </c>
      <c r="B15" s="58">
        <v>1594.57</v>
      </c>
      <c r="C15" s="62">
        <v>4957.09</v>
      </c>
      <c r="D15" s="60">
        <v>6630.33</v>
      </c>
      <c r="F15" s="64"/>
      <c r="G15" s="64"/>
      <c r="H15" s="64"/>
      <c r="I15" s="64"/>
      <c r="J15" s="64"/>
      <c r="K15" s="64"/>
      <c r="L15" s="64"/>
      <c r="M15" s="64"/>
      <c r="N15" s="64"/>
    </row>
    <row r="16" spans="1:14" x14ac:dyDescent="0.25">
      <c r="A16" s="56">
        <v>6074.21</v>
      </c>
      <c r="B16" s="58">
        <v>4412.8</v>
      </c>
      <c r="C16" s="62">
        <v>5040.75</v>
      </c>
      <c r="D16" s="60">
        <v>5139.1099999999997</v>
      </c>
      <c r="F16" s="64"/>
      <c r="G16" s="64"/>
      <c r="H16" s="64"/>
      <c r="I16" s="64"/>
      <c r="J16" s="64"/>
      <c r="K16" s="64"/>
      <c r="L16" s="64"/>
      <c r="M16" s="64"/>
      <c r="N16" s="64"/>
    </row>
    <row r="17" spans="1:14" x14ac:dyDescent="0.25">
      <c r="A17" s="56">
        <v>7217.18</v>
      </c>
      <c r="B17" s="58">
        <v>7000.21</v>
      </c>
      <c r="C17" s="62">
        <v>4113.04</v>
      </c>
      <c r="D17" s="60">
        <v>16346.71</v>
      </c>
      <c r="F17" s="64"/>
      <c r="G17" s="64"/>
      <c r="H17" s="64"/>
      <c r="I17" s="64"/>
      <c r="J17" s="64"/>
      <c r="K17" s="64"/>
      <c r="L17" s="64"/>
      <c r="M17" s="64"/>
      <c r="N17" s="64"/>
    </row>
    <row r="18" spans="1:14" x14ac:dyDescent="0.25">
      <c r="A18" s="56">
        <v>3730.4</v>
      </c>
      <c r="B18" s="58">
        <v>1221.58</v>
      </c>
      <c r="C18" s="62">
        <v>18527.78</v>
      </c>
      <c r="D18" s="60">
        <v>5068.54</v>
      </c>
      <c r="F18" s="64"/>
      <c r="G18" s="64"/>
      <c r="H18" s="64"/>
      <c r="I18" s="64"/>
      <c r="J18" s="64"/>
      <c r="K18" s="64"/>
      <c r="L18" s="64"/>
      <c r="M18" s="64"/>
      <c r="N18" s="64"/>
    </row>
    <row r="19" spans="1:14" x14ac:dyDescent="0.25">
      <c r="A19" s="56">
        <v>1248.1400000000001</v>
      </c>
      <c r="B19" s="58">
        <v>6956.35</v>
      </c>
      <c r="C19" s="62">
        <v>7272.11</v>
      </c>
      <c r="D19" s="60">
        <v>1810.36</v>
      </c>
      <c r="F19" s="64"/>
      <c r="G19" s="64"/>
      <c r="H19" s="64"/>
      <c r="I19" s="64"/>
      <c r="J19" s="64"/>
      <c r="K19" s="64"/>
      <c r="L19" s="64"/>
      <c r="M19" s="64"/>
      <c r="N19" s="64"/>
    </row>
    <row r="20" spans="1:14" x14ac:dyDescent="0.25">
      <c r="A20" s="56">
        <v>14258.95</v>
      </c>
      <c r="B20" s="58">
        <v>2568.13</v>
      </c>
      <c r="C20" s="62">
        <v>10481.06</v>
      </c>
      <c r="D20" s="60">
        <v>5881.9</v>
      </c>
      <c r="F20" s="64"/>
      <c r="G20" s="64"/>
      <c r="H20" s="64"/>
      <c r="I20" s="64"/>
      <c r="J20" s="64"/>
      <c r="K20" s="64"/>
      <c r="L20" s="64"/>
      <c r="M20" s="64"/>
      <c r="N20" s="64"/>
    </row>
    <row r="21" spans="1:14" x14ac:dyDescent="0.25">
      <c r="A21" s="56">
        <v>19475.78</v>
      </c>
      <c r="B21" s="58">
        <v>2257.2399999999998</v>
      </c>
      <c r="C21" s="62">
        <v>3156.14</v>
      </c>
      <c r="D21" s="60">
        <v>4149.18</v>
      </c>
    </row>
    <row r="22" spans="1:14" x14ac:dyDescent="0.25">
      <c r="A22" s="56">
        <v>3384.8</v>
      </c>
      <c r="B22" s="58">
        <v>3946.68</v>
      </c>
      <c r="C22" s="62">
        <v>14447.6</v>
      </c>
      <c r="D22" s="60">
        <v>3597.68</v>
      </c>
    </row>
    <row r="23" spans="1:14" x14ac:dyDescent="0.25">
      <c r="A23" s="56">
        <v>6680.14</v>
      </c>
      <c r="B23" s="58">
        <v>9546.52</v>
      </c>
      <c r="C23" s="62">
        <v>6412.51</v>
      </c>
      <c r="D23" s="60">
        <v>10679.39</v>
      </c>
    </row>
    <row r="24" spans="1:14" x14ac:dyDescent="0.25">
      <c r="A24" s="56">
        <v>1871.78</v>
      </c>
      <c r="B24" s="58">
        <v>9321.1200000000008</v>
      </c>
      <c r="C24" s="62">
        <v>13480.78</v>
      </c>
      <c r="D24" s="60">
        <v>5249.46</v>
      </c>
    </row>
    <row r="25" spans="1:14" x14ac:dyDescent="0.25">
      <c r="A25" s="56">
        <v>4655.22</v>
      </c>
      <c r="B25" s="58">
        <v>4278.7299999999996</v>
      </c>
      <c r="C25" s="62">
        <v>18847.52</v>
      </c>
      <c r="D25" s="60">
        <v>10377.23</v>
      </c>
    </row>
    <row r="26" spans="1:14" x14ac:dyDescent="0.25">
      <c r="A26" s="56">
        <v>7899.41</v>
      </c>
      <c r="B26" s="58">
        <v>3720.09</v>
      </c>
      <c r="C26" s="62">
        <v>15593.65</v>
      </c>
      <c r="D26" s="60">
        <v>3063.96</v>
      </c>
    </row>
    <row r="27" spans="1:14" x14ac:dyDescent="0.25">
      <c r="A27" s="56">
        <v>12005.57</v>
      </c>
      <c r="B27" s="58">
        <v>2314.85</v>
      </c>
      <c r="C27" s="62">
        <v>10049.19</v>
      </c>
      <c r="D27" s="60">
        <v>3580.55</v>
      </c>
    </row>
    <row r="28" spans="1:14" x14ac:dyDescent="0.25">
      <c r="A28" s="56">
        <v>3117.39</v>
      </c>
      <c r="B28" s="58">
        <v>2741.32</v>
      </c>
      <c r="C28" s="62">
        <v>9632.61</v>
      </c>
      <c r="D28" s="60">
        <v>10516.46</v>
      </c>
    </row>
    <row r="29" spans="1:14" x14ac:dyDescent="0.25">
      <c r="A29" s="56">
        <v>10750.39</v>
      </c>
      <c r="B29" s="58">
        <v>3489.61</v>
      </c>
      <c r="C29" s="62">
        <v>18571.330000000002</v>
      </c>
      <c r="D29" s="60">
        <v>6082.93</v>
      </c>
    </row>
    <row r="30" spans="1:14" x14ac:dyDescent="0.25">
      <c r="A30" s="56">
        <v>5097.72</v>
      </c>
      <c r="B30" s="58">
        <v>9916.19</v>
      </c>
      <c r="C30" s="62">
        <v>4513.67</v>
      </c>
      <c r="D30" s="60">
        <v>960.28</v>
      </c>
    </row>
    <row r="31" spans="1:14" x14ac:dyDescent="0.25">
      <c r="A31" s="56">
        <v>2280.3000000000002</v>
      </c>
      <c r="B31" s="58">
        <v>2793.26</v>
      </c>
      <c r="C31" s="62">
        <v>6049.84</v>
      </c>
      <c r="D31" s="60">
        <v>3118.49</v>
      </c>
    </row>
    <row r="32" spans="1:14" x14ac:dyDescent="0.25">
      <c r="A32" s="56">
        <v>16611.95</v>
      </c>
      <c r="B32" s="58">
        <v>4394.1499999999996</v>
      </c>
      <c r="C32" s="62">
        <v>6716.69</v>
      </c>
      <c r="D32" s="60">
        <v>12919.48</v>
      </c>
    </row>
    <row r="33" spans="1:4" ht="15.75" thickBot="1" x14ac:dyDescent="0.3">
      <c r="A33" s="57">
        <v>3237.47</v>
      </c>
      <c r="B33" s="59">
        <v>3598.72</v>
      </c>
      <c r="C33" s="63">
        <v>8768.23</v>
      </c>
      <c r="D33" s="61">
        <v>5933.54</v>
      </c>
    </row>
  </sheetData>
  <mergeCells count="2">
    <mergeCell ref="F12:N20"/>
    <mergeCell ref="A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Week 8 AA Q1</vt:lpstr>
      <vt:lpstr>Week 8 AA Q2</vt:lpstr>
      <vt:lpstr>Week 8 AA Q3</vt:lpstr>
      <vt:lpstr>Week 8 AA Q4</vt:lpstr>
      <vt:lpstr>Week 8 AA Q5</vt:lpstr>
      <vt:lpstr>Week 8 AA Q6</vt:lpstr>
      <vt:lpstr>Week 8 AA Q7</vt:lpstr>
      <vt:lpstr>Week 8 AA Q8</vt:lpstr>
      <vt:lpstr> Week 8 AA Q9 &amp; Q10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ccoll</cp:lastModifiedBy>
  <dcterms:created xsi:type="dcterms:W3CDTF">2019-08-19T00:00:25Z</dcterms:created>
  <dcterms:modified xsi:type="dcterms:W3CDTF">2020-03-02T21:16:20Z</dcterms:modified>
</cp:coreProperties>
</file>